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21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1" i="1"/>
  <c r="L111"/>
  <c r="I527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47" l="1"/>
  <c r="H131"/>
  <c r="G173"/>
  <c r="I173"/>
  <c r="F215"/>
  <c r="H215"/>
  <c r="J215"/>
  <c r="G257"/>
  <c r="I257"/>
  <c r="F299"/>
  <c r="H299"/>
  <c r="J299"/>
  <c r="G341"/>
  <c r="I341"/>
  <c r="F383"/>
  <c r="H383"/>
  <c r="J383"/>
  <c r="G425"/>
  <c r="I425"/>
  <c r="F467"/>
  <c r="H467"/>
  <c r="J467"/>
  <c r="G509"/>
  <c r="I509"/>
  <c r="F551"/>
  <c r="H551"/>
  <c r="J551"/>
  <c r="G593"/>
  <c r="I593"/>
  <c r="F131"/>
  <c r="J131"/>
  <c r="G131"/>
  <c r="H89"/>
  <c r="J89"/>
  <c r="G89"/>
  <c r="I89"/>
  <c r="F89"/>
  <c r="F47"/>
  <c r="I47"/>
  <c r="H47"/>
  <c r="G47"/>
  <c r="I131"/>
  <c r="F173"/>
  <c r="H173"/>
  <c r="J173"/>
  <c r="G215"/>
  <c r="I215"/>
  <c r="F257"/>
  <c r="H257"/>
  <c r="J257"/>
  <c r="G299"/>
  <c r="I299"/>
  <c r="F341"/>
  <c r="H341"/>
  <c r="J341"/>
  <c r="G383"/>
  <c r="I383"/>
  <c r="F425"/>
  <c r="H425"/>
  <c r="J425"/>
  <c r="G467"/>
  <c r="I467"/>
  <c r="F509"/>
  <c r="H509"/>
  <c r="J509"/>
  <c r="G551"/>
  <c r="I551"/>
  <c r="F593"/>
  <c r="H593"/>
  <c r="J593"/>
  <c r="J594" l="1"/>
  <c r="F594"/>
  <c r="H594"/>
  <c r="G594"/>
  <c r="I594"/>
  <c r="L593"/>
  <c r="L563"/>
  <c r="L279"/>
  <c r="L284"/>
  <c r="L578"/>
  <c r="L573"/>
  <c r="L299"/>
  <c r="L269"/>
  <c r="L249"/>
  <c r="L311"/>
  <c r="L88"/>
  <c r="L214"/>
  <c r="L543"/>
  <c r="L417"/>
  <c r="L459"/>
  <c r="L207"/>
  <c r="L227"/>
  <c r="L123"/>
  <c r="L256"/>
  <c r="L291"/>
  <c r="L17"/>
  <c r="L39"/>
  <c r="L81"/>
  <c r="L298"/>
  <c r="L479"/>
  <c r="L521"/>
  <c r="L59"/>
  <c r="L101"/>
  <c r="L437"/>
  <c r="L130"/>
  <c r="L508"/>
  <c r="L585"/>
  <c r="L333"/>
  <c r="L466"/>
  <c r="L550"/>
  <c r="L592"/>
  <c r="L340"/>
  <c r="L382"/>
  <c r="L172"/>
  <c r="L165"/>
  <c r="L501"/>
  <c r="L143"/>
  <c r="L424"/>
  <c r="L395"/>
  <c r="L185"/>
  <c r="L353"/>
  <c r="L375"/>
</calcChain>
</file>

<file path=xl/sharedStrings.xml><?xml version="1.0" encoding="utf-8"?>
<sst xmlns="http://schemas.openxmlformats.org/spreadsheetml/2006/main" count="622" uniqueCount="101">
  <si>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</si>
  <si>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</si>
  <si>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</si>
  <si>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</si>
  <si>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</si>
  <si>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</si>
  <si>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</si>
  <si>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</si>
  <si>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</si>
  <si>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</si>
  <si>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</si>
  <si>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</si>
  <si>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</si>
  <si>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</si>
  <si>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</si>
  <si>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</si>
  <si>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</si>
  <si>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</si>
  <si>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</si>
  <si>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</si>
  <si>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</si>
  <si>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</si>
  <si>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</si>
  <si>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</si>
  <si>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</si>
  <si>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</si>
  <si>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</si>
  <si>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</si>
  <si>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</si>
  <si>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</si>
  <si>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</si>
  <si>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</si>
  <si>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</si>
  <si>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</si>
  <si>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</si>
  <si>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</si>
  <si>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</si>
  <si>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</si>
  <si>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</si>
  <si>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</si>
  <si>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</si>
  <si>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</si>
  <si>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</si>
  <si>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</si>
  <si>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</si>
  <si>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Булочка</t>
  </si>
  <si>
    <t>Масло сливочное</t>
  </si>
  <si>
    <t>Повидло</t>
  </si>
  <si>
    <t xml:space="preserve">Чай с молоком </t>
  </si>
  <si>
    <t>огурцы свежие</t>
  </si>
  <si>
    <t xml:space="preserve">биточки мясные     </t>
  </si>
  <si>
    <t xml:space="preserve">рис отварной                       </t>
  </si>
  <si>
    <t xml:space="preserve">кисель </t>
  </si>
  <si>
    <t>хлеб йодированный</t>
  </si>
  <si>
    <t xml:space="preserve">омлет натуральный </t>
  </si>
  <si>
    <t xml:space="preserve">какао с молоком </t>
  </si>
  <si>
    <t>масло сливочное</t>
  </si>
  <si>
    <t>Сыр российский</t>
  </si>
  <si>
    <t>икра кабачковая</t>
  </si>
  <si>
    <t>суп гороховый</t>
  </si>
  <si>
    <t>голубцы ленивые</t>
  </si>
  <si>
    <t>котлета мясная</t>
  </si>
  <si>
    <t>каша гречневая рассыпчатая</t>
  </si>
  <si>
    <t xml:space="preserve">чай с молоком </t>
  </si>
  <si>
    <t>200/15</t>
  </si>
  <si>
    <t>закуска из свежей моркови</t>
  </si>
  <si>
    <t xml:space="preserve">уха рыбацкая с сайрой </t>
  </si>
  <si>
    <t>компот из сухофруктов</t>
  </si>
  <si>
    <t>биточки рыбные</t>
  </si>
  <si>
    <t>картофельное пюре</t>
  </si>
  <si>
    <t>чай с лимоном</t>
  </si>
  <si>
    <t>200/4</t>
  </si>
  <si>
    <t>огурцы соленые</t>
  </si>
  <si>
    <t>щи из свежей капусты</t>
  </si>
  <si>
    <t>запеканка творожная со сгущенным молоком</t>
  </si>
  <si>
    <t>200/20</t>
  </si>
  <si>
    <t>чай с молоком</t>
  </si>
  <si>
    <t xml:space="preserve">салат из свежей капусты </t>
  </si>
  <si>
    <t xml:space="preserve">рассольник Ленинградский </t>
  </si>
  <si>
    <t>каша "Дружба"</t>
  </si>
  <si>
    <t xml:space="preserve">салат из морской капусты </t>
  </si>
  <si>
    <t>пельмени с бульоном</t>
  </si>
  <si>
    <t>биточки мясные</t>
  </si>
  <si>
    <t>макаронные изделия отварные</t>
  </si>
  <si>
    <t xml:space="preserve">огурцы соленые порциями </t>
  </si>
  <si>
    <t>суп с рисом Харчо</t>
  </si>
  <si>
    <t>тефтели мясные</t>
  </si>
  <si>
    <t xml:space="preserve">каша перловая отварная </t>
  </si>
  <si>
    <t>борщ из свежей капусты</t>
  </si>
  <si>
    <t>печень, тушеная в соусе</t>
  </si>
  <si>
    <t>100/50</t>
  </si>
  <si>
    <t>пюре картофельное</t>
  </si>
  <si>
    <t xml:space="preserve">огурцы свежие </t>
  </si>
  <si>
    <t>суп крестьянский с пшеном</t>
  </si>
  <si>
    <t>салат из свежей капусты</t>
  </si>
  <si>
    <t>суп картофельный с макаронными изделиями</t>
  </si>
  <si>
    <t>чай с сахаром</t>
  </si>
  <si>
    <t xml:space="preserve">каша рисовая молочная </t>
  </si>
  <si>
    <t>250/5</t>
  </si>
  <si>
    <t>салат из морской капусты</t>
  </si>
  <si>
    <t>МБОУ Кодунская СОШ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</si>
</sst>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Times New Roman Bur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1" fillId="3" borderId="1" xfId="0" applyFont="1" applyFill="1" applyBorder="1"/>
    <xf numFmtId="0" fontId="9" fillId="0" borderId="15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2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1" fillId="5" borderId="29" xfId="0" applyFont="1" applyFill="1" applyBorder="1" applyProtection="1">
      <protection locked="0"/>
    </xf>
    <xf numFmtId="0" fontId="11" fillId="5" borderId="29" xfId="0" applyFont="1" applyFill="1" applyBorder="1"/>
    <xf numFmtId="0" fontId="0" fillId="5" borderId="29" xfId="0" applyFill="1" applyBorder="1" applyProtection="1">
      <protection locked="0"/>
    </xf>
    <xf numFmtId="0" fontId="11" fillId="5" borderId="30" xfId="0" applyFont="1" applyFill="1" applyBorder="1"/>
    <xf numFmtId="0" fontId="12" fillId="5" borderId="29" xfId="0" applyFont="1" applyFill="1" applyBorder="1" applyAlignment="1">
      <alignment horizontal="right"/>
    </xf>
    <xf numFmtId="0" fontId="11" fillId="5" borderId="29" xfId="0" applyFont="1" applyFill="1" applyBorder="1" applyAlignment="1">
      <alignment wrapText="1"/>
    </xf>
    <xf numFmtId="0" fontId="12" fillId="5" borderId="29" xfId="0" applyFont="1" applyFill="1" applyBorder="1" applyAlignment="1">
      <alignment vertical="top" wrapText="1"/>
    </xf>
    <xf numFmtId="0" fontId="12" fillId="5" borderId="29" xfId="0" applyFont="1" applyFill="1" applyBorder="1" applyAlignment="1">
      <alignment horizontal="right" vertical="top"/>
    </xf>
    <xf numFmtId="0" fontId="12" fillId="5" borderId="29" xfId="0" applyFont="1" applyFill="1" applyBorder="1" applyAlignment="1">
      <alignment wrapText="1"/>
    </xf>
    <xf numFmtId="0" fontId="12" fillId="5" borderId="30" xfId="0" applyFont="1" applyFill="1" applyBorder="1" applyAlignment="1">
      <alignment vertical="top" wrapText="1"/>
    </xf>
    <xf numFmtId="0" fontId="12" fillId="5" borderId="30" xfId="0" applyFont="1" applyFill="1" applyBorder="1" applyAlignment="1">
      <alignment horizontal="right" vertical="top"/>
    </xf>
    <xf numFmtId="0" fontId="12" fillId="5" borderId="29" xfId="0" applyFont="1" applyFill="1" applyBorder="1" applyAlignment="1">
      <alignment horizontal="center" vertical="top"/>
    </xf>
    <xf numFmtId="0" fontId="12" fillId="5" borderId="31" xfId="0" applyFont="1" applyFill="1" applyBorder="1" applyAlignment="1">
      <alignment horizontal="center" vertical="top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12" fillId="5" borderId="29" xfId="0" applyNumberFormat="1" applyFont="1" applyFill="1" applyBorder="1" applyAlignment="1">
      <alignment horizontal="center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2" fillId="5" borderId="29" xfId="0" applyFont="1" applyFill="1" applyBorder="1"/>
    <xf numFmtId="0" fontId="12" fillId="5" borderId="29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/>
    </xf>
    <xf numFmtId="0" fontId="12" fillId="5" borderId="29" xfId="0" applyFont="1" applyFill="1" applyBorder="1" applyAlignment="1">
      <alignment horizontal="left"/>
    </xf>
    <xf numFmtId="0" fontId="12" fillId="5" borderId="29" xfId="0" applyFont="1" applyFill="1" applyBorder="1" applyAlignment="1">
      <alignment horizontal="left" wrapText="1"/>
    </xf>
    <xf numFmtId="0" fontId="12" fillId="5" borderId="30" xfId="0" applyFont="1" applyFill="1" applyBorder="1" applyAlignment="1">
      <alignment horizontal="right"/>
    </xf>
    <xf numFmtId="0" fontId="12" fillId="5" borderId="29" xfId="0" applyFont="1" applyFill="1" applyBorder="1" applyAlignment="1">
      <alignment horizontal="left" vertical="top" wrapText="1"/>
    </xf>
    <xf numFmtId="0" fontId="12" fillId="5" borderId="29" xfId="0" applyFont="1" applyFill="1" applyBorder="1" applyAlignment="1">
      <alignment horizontal="right" wrapText="1"/>
    </xf>
    <xf numFmtId="2" fontId="12" fillId="5" borderId="29" xfId="0" applyNumberFormat="1" applyFont="1" applyFill="1" applyBorder="1" applyAlignment="1">
      <alignment horizontal="right"/>
    </xf>
    <xf numFmtId="0" fontId="12" fillId="5" borderId="30" xfId="0" applyFont="1" applyFill="1" applyBorder="1" applyAlignment="1">
      <alignment horizontal="left" wrapText="1"/>
    </xf>
    <xf numFmtId="0" fontId="12" fillId="5" borderId="30" xfId="0" applyFont="1" applyFill="1" applyBorder="1" applyAlignment="1">
      <alignment horizontal="right" wrapText="1"/>
    </xf>
    <xf numFmtId="0" fontId="12" fillId="5" borderId="30" xfId="0" applyFont="1" applyFill="1" applyBorder="1"/>
    <xf numFmtId="0" fontId="12" fillId="5" borderId="34" xfId="0" applyFont="1" applyFill="1" applyBorder="1"/>
    <xf numFmtId="0" fontId="12" fillId="5" borderId="33" xfId="0" applyFont="1" applyFill="1" applyBorder="1"/>
    <xf numFmtId="0" fontId="12" fillId="5" borderId="29" xfId="0" applyFont="1" applyFill="1" applyBorder="1" applyAlignment="1">
      <alignment vertical="top"/>
    </xf>
    <xf numFmtId="0" fontId="12" fillId="5" borderId="33" xfId="0" applyFont="1" applyFill="1" applyBorder="1" applyAlignment="1">
      <alignment vertical="top"/>
    </xf>
    <xf numFmtId="0" fontId="12" fillId="6" borderId="29" xfId="0" applyFont="1" applyFill="1" applyBorder="1"/>
    <xf numFmtId="0" fontId="12" fillId="6" borderId="29" xfId="0" applyFont="1" applyFill="1" applyBorder="1" applyAlignment="1">
      <alignment horizontal="right"/>
    </xf>
    <xf numFmtId="0" fontId="12" fillId="6" borderId="29" xfId="0" applyFont="1" applyFill="1" applyBorder="1" applyAlignment="1">
      <alignment wrapText="1"/>
    </xf>
    <xf numFmtId="2" fontId="12" fillId="5" borderId="29" xfId="0" applyNumberFormat="1" applyFont="1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35" xfId="0" applyFont="1" applyBorder="1"/>
    <xf numFmtId="0" fontId="12" fillId="5" borderId="36" xfId="0" applyFont="1" applyFill="1" applyBorder="1"/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12" fillId="5" borderId="37" xfId="0" applyFont="1" applyFill="1" applyBorder="1"/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12" fillId="5" borderId="37" xfId="0" applyFont="1" applyFill="1" applyBorder="1" applyAlignment="1">
      <alignment vertical="top"/>
    </xf>
    <xf numFmtId="2" fontId="12" fillId="5" borderId="37" xfId="0" applyNumberFormat="1" applyFont="1" applyFill="1" applyBorder="1"/>
    <xf numFmtId="0" fontId="12" fillId="5" borderId="39" xfId="0" applyFont="1" applyFill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12" fillId="5" borderId="31" xfId="0" applyFont="1" applyFill="1" applyBorder="1"/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12" fillId="5" borderId="31" xfId="0" applyFont="1" applyFill="1" applyBorder="1" applyAlignment="1">
      <alignment vertical="top"/>
    </xf>
    <xf numFmtId="2" fontId="12" fillId="5" borderId="31" xfId="0" applyNumberFormat="1" applyFont="1" applyFill="1" applyBorder="1"/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90" zoomScaleNormal="90" workbookViewId="0">
      <pane xSplit="4" ySplit="5" topLeftCell="E6" activePane="bottomRight" state="frozen"/>
      <selection pane="topRight"/>
      <selection pane="bottomLeft"/>
      <selection pane="bottomRight" activeCell="E3" sqref="E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5.140625" style="1" customWidth="1"/>
    <col min="13" max="16384" width="9.140625" style="1"/>
  </cols>
  <sheetData>
    <row r="1" spans="1:12">
      <c r="A1" s="2" t="s">
        <v>0</v>
      </c>
      <c r="C1" s="117" t="s">
        <v>100</v>
      </c>
      <c r="D1" s="118"/>
      <c r="E1" s="119"/>
      <c r="F1" s="3" t="s">
        <v>1</v>
      </c>
      <c r="G1" s="1" t="s">
        <v>2</v>
      </c>
      <c r="H1" s="114"/>
      <c r="I1" s="115"/>
      <c r="J1" s="115"/>
      <c r="K1" s="116"/>
    </row>
    <row r="2" spans="1:12" ht="18">
      <c r="A2" s="4" t="s">
        <v>3</v>
      </c>
      <c r="C2" s="1"/>
      <c r="G2" s="1" t="s">
        <v>4</v>
      </c>
      <c r="H2" s="114"/>
      <c r="I2" s="115"/>
      <c r="J2" s="115"/>
      <c r="K2" s="11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2"/>
    </row>
    <row r="4" spans="1:12" ht="13.5" thickBot="1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58" t="s">
        <v>48</v>
      </c>
      <c r="F8" s="27">
        <v>200</v>
      </c>
      <c r="G8" s="27">
        <v>1.4</v>
      </c>
      <c r="H8" s="27">
        <v>1.6</v>
      </c>
      <c r="I8" s="27">
        <v>16.399999999999999</v>
      </c>
      <c r="J8" s="60">
        <v>86</v>
      </c>
      <c r="K8" s="28">
        <v>945</v>
      </c>
      <c r="L8" s="27">
        <v>7</v>
      </c>
    </row>
    <row r="9" spans="1:12" ht="15">
      <c r="A9" s="22"/>
      <c r="B9" s="23"/>
      <c r="C9" s="24"/>
      <c r="D9" s="29" t="s">
        <v>26</v>
      </c>
      <c r="E9" s="58" t="s">
        <v>45</v>
      </c>
      <c r="F9" s="27">
        <v>150</v>
      </c>
      <c r="G9" s="27">
        <v>13.65</v>
      </c>
      <c r="H9" s="27">
        <v>4.6500000000000004</v>
      </c>
      <c r="I9" s="27">
        <v>78.900000000000006</v>
      </c>
      <c r="J9" s="27">
        <v>384</v>
      </c>
      <c r="K9" s="28">
        <v>440</v>
      </c>
      <c r="L9" s="27">
        <v>10</v>
      </c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58" t="s">
        <v>46</v>
      </c>
      <c r="F11" s="27">
        <v>10</v>
      </c>
      <c r="G11" s="27">
        <v>0.6</v>
      </c>
      <c r="H11" s="27">
        <v>82.5</v>
      </c>
      <c r="I11" s="27">
        <v>0.9</v>
      </c>
      <c r="J11" s="27">
        <v>74.8</v>
      </c>
      <c r="K11" s="28">
        <v>41</v>
      </c>
      <c r="L11" s="27">
        <v>8</v>
      </c>
    </row>
    <row r="12" spans="1:12" ht="15">
      <c r="A12" s="22"/>
      <c r="B12" s="23"/>
      <c r="C12" s="24"/>
      <c r="D12" s="25"/>
      <c r="E12" s="58" t="s">
        <v>47</v>
      </c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360</v>
      </c>
      <c r="G13" s="35">
        <f>SUM(G6:G12)</f>
        <v>15.65</v>
      </c>
      <c r="H13" s="35">
        <f>SUM(H6:H12)</f>
        <v>88.75</v>
      </c>
      <c r="I13" s="35">
        <f>SUM(I6:I12)</f>
        <v>96.200000000000017</v>
      </c>
      <c r="J13" s="35">
        <f>SUM(J6:J12)</f>
        <v>544.79999999999995</v>
      </c>
      <c r="K13" s="36"/>
      <c r="L13" s="35">
        <f>SUM(L6:L12)</f>
        <v>25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>
        <f ca="1">SUM(L14:L22)</f>
        <v>0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61" t="s">
        <v>49</v>
      </c>
      <c r="F18" s="27">
        <v>60</v>
      </c>
      <c r="G18" s="27">
        <v>1.508</v>
      </c>
      <c r="H18" s="27">
        <v>1.0207999999999999</v>
      </c>
      <c r="I18" s="27">
        <v>8.0675000000000008</v>
      </c>
      <c r="J18" s="27">
        <v>5.5</v>
      </c>
      <c r="K18" s="28">
        <v>13</v>
      </c>
      <c r="L18" s="27">
        <v>8</v>
      </c>
    </row>
    <row r="19" spans="1:12" ht="1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33</v>
      </c>
      <c r="E20" s="63" t="s">
        <v>50</v>
      </c>
      <c r="F20" s="27">
        <v>100</v>
      </c>
      <c r="G20" s="27">
        <v>9.85</v>
      </c>
      <c r="H20" s="27">
        <v>12.755000000000001</v>
      </c>
      <c r="I20" s="27">
        <v>11.361000000000001</v>
      </c>
      <c r="J20" s="27">
        <v>209.126</v>
      </c>
      <c r="K20" s="28">
        <v>608</v>
      </c>
      <c r="L20" s="27">
        <v>33.950000000000003</v>
      </c>
    </row>
    <row r="21" spans="1:12" ht="15">
      <c r="A21" s="22"/>
      <c r="B21" s="23"/>
      <c r="C21" s="24"/>
      <c r="D21" s="29" t="s">
        <v>34</v>
      </c>
      <c r="E21" s="63" t="s">
        <v>51</v>
      </c>
      <c r="F21" s="27">
        <v>200</v>
      </c>
      <c r="G21" s="27">
        <v>3.6040000000000001</v>
      </c>
      <c r="H21" s="27">
        <v>4.7816999999999998</v>
      </c>
      <c r="I21" s="27">
        <v>3.4430000000000001</v>
      </c>
      <c r="J21" s="27">
        <v>203.22</v>
      </c>
      <c r="K21" s="28">
        <v>304</v>
      </c>
      <c r="L21" s="27">
        <v>5</v>
      </c>
    </row>
    <row r="22" spans="1:12" ht="15">
      <c r="A22" s="22"/>
      <c r="B22" s="23"/>
      <c r="C22" s="24"/>
      <c r="D22" s="29" t="s">
        <v>35</v>
      </c>
      <c r="E22" s="59" t="s">
        <v>52</v>
      </c>
      <c r="F22" s="62">
        <v>200</v>
      </c>
      <c r="G22" s="27"/>
      <c r="H22" s="27"/>
      <c r="I22" s="27">
        <v>9.98</v>
      </c>
      <c r="J22" s="27">
        <v>119</v>
      </c>
      <c r="K22" s="28">
        <v>874</v>
      </c>
      <c r="L22" s="27">
        <v>7</v>
      </c>
    </row>
    <row r="23" spans="1:12" ht="15">
      <c r="A23" s="22"/>
      <c r="B23" s="23"/>
      <c r="C23" s="24"/>
      <c r="D23" s="29" t="s">
        <v>36</v>
      </c>
      <c r="E23" s="63" t="s">
        <v>53</v>
      </c>
      <c r="F23" s="62">
        <v>50</v>
      </c>
      <c r="G23" s="27">
        <v>2.7919999999999998</v>
      </c>
      <c r="H23" s="27">
        <v>0.28299999999999997</v>
      </c>
      <c r="I23" s="27">
        <v>18.55</v>
      </c>
      <c r="J23" s="27">
        <v>87.92</v>
      </c>
      <c r="K23" s="28">
        <v>95</v>
      </c>
      <c r="L23" s="27">
        <v>1.05</v>
      </c>
    </row>
    <row r="24" spans="1:12" ht="1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610</v>
      </c>
      <c r="G27" s="35">
        <f>SUM(G18:G26)</f>
        <v>17.753999999999998</v>
      </c>
      <c r="H27" s="35">
        <f>SUM(H18:H26)</f>
        <v>18.840500000000002</v>
      </c>
      <c r="I27" s="35">
        <f>SUM(I18:I26)</f>
        <v>51.401499999999999</v>
      </c>
      <c r="J27" s="35">
        <f>SUM(J18:J26)</f>
        <v>624.76599999999996</v>
      </c>
      <c r="K27" s="36"/>
      <c r="L27" s="35">
        <v>55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/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/>
    </row>
    <row r="47" spans="1:12" ht="13.5" thickBot="1">
      <c r="A47" s="42">
        <f>A6</f>
        <v>1</v>
      </c>
      <c r="B47" s="43">
        <f>B6</f>
        <v>1</v>
      </c>
      <c r="C47" s="112" t="s">
        <v>43</v>
      </c>
      <c r="D47" s="113"/>
      <c r="E47" s="44"/>
      <c r="F47" s="45">
        <f>F13+F17+F27+F32+F39+F46</f>
        <v>970</v>
      </c>
      <c r="G47" s="45">
        <f>G13+G17+G27+G32+G39+G46</f>
        <v>33.403999999999996</v>
      </c>
      <c r="H47" s="45">
        <f>H13+H17+H27+H32+H39+H46</f>
        <v>107.59050000000001</v>
      </c>
      <c r="I47" s="45">
        <f>I13+I17+I27+I32+I39+I46</f>
        <v>147.60150000000002</v>
      </c>
      <c r="J47" s="45">
        <f>J13+J17+J27+J32+J39+J46</f>
        <v>1169.5659999999998</v>
      </c>
      <c r="K47" s="46"/>
      <c r="L47" s="45">
        <v>80</v>
      </c>
    </row>
    <row r="48" spans="1:12" ht="15">
      <c r="A48" s="47">
        <v>1</v>
      </c>
      <c r="B48" s="23">
        <v>2</v>
      </c>
      <c r="C48" s="17" t="s">
        <v>23</v>
      </c>
      <c r="D48" s="18" t="s">
        <v>24</v>
      </c>
      <c r="E48" s="64" t="s">
        <v>54</v>
      </c>
      <c r="F48" s="65">
        <v>200</v>
      </c>
      <c r="G48" s="20">
        <v>10.039999999999999</v>
      </c>
      <c r="H48" s="20">
        <v>10.73</v>
      </c>
      <c r="I48" s="20">
        <v>3.85</v>
      </c>
      <c r="J48" s="20">
        <v>85.92</v>
      </c>
      <c r="K48" s="21">
        <v>438</v>
      </c>
      <c r="L48" s="20">
        <v>10</v>
      </c>
    </row>
    <row r="49" spans="1:12" ht="15">
      <c r="A49" s="47"/>
      <c r="B49" s="23"/>
      <c r="C49" s="24"/>
      <c r="D49" s="25"/>
      <c r="E49" s="26"/>
      <c r="F49" s="27"/>
      <c r="G49" s="27"/>
      <c r="H49" s="27"/>
      <c r="I49" s="71"/>
      <c r="J49" s="27"/>
      <c r="K49" s="28"/>
      <c r="L49" s="27"/>
    </row>
    <row r="50" spans="1:12" ht="15">
      <c r="A50" s="47"/>
      <c r="B50" s="23"/>
      <c r="C50" s="24"/>
      <c r="D50" s="29" t="s">
        <v>25</v>
      </c>
      <c r="E50" s="64" t="s">
        <v>55</v>
      </c>
      <c r="F50" s="65">
        <v>200</v>
      </c>
      <c r="G50" s="69">
        <v>3.1</v>
      </c>
      <c r="H50" s="69">
        <v>3.2</v>
      </c>
      <c r="I50" s="69">
        <v>11.18</v>
      </c>
      <c r="J50" s="70">
        <v>85.92</v>
      </c>
      <c r="K50" s="28">
        <v>959</v>
      </c>
      <c r="L50" s="27">
        <v>7</v>
      </c>
    </row>
    <row r="51" spans="1:12" ht="15">
      <c r="A51" s="47"/>
      <c r="B51" s="23"/>
      <c r="C51" s="24"/>
      <c r="D51" s="29" t="s">
        <v>26</v>
      </c>
      <c r="E51" s="63" t="s">
        <v>53</v>
      </c>
      <c r="F51" s="62">
        <v>50</v>
      </c>
      <c r="G51" s="27">
        <v>2.7919999999999998</v>
      </c>
      <c r="H51" s="27">
        <v>0.28299999999999997</v>
      </c>
      <c r="I51" s="27">
        <v>18.55</v>
      </c>
      <c r="J51" s="27">
        <v>87.92</v>
      </c>
      <c r="K51" s="28"/>
      <c r="L51" s="27">
        <v>1.05</v>
      </c>
    </row>
    <row r="52" spans="1:12" ht="15">
      <c r="A52" s="47"/>
      <c r="B52" s="23"/>
      <c r="C52" s="24"/>
      <c r="D52" s="29" t="s">
        <v>27</v>
      </c>
      <c r="E52" s="26"/>
      <c r="F52" s="27"/>
      <c r="G52" s="71"/>
      <c r="H52" s="71"/>
      <c r="I52" s="71"/>
      <c r="J52" s="71"/>
      <c r="K52" s="28"/>
      <c r="L52" s="27"/>
    </row>
    <row r="53" spans="1:12" ht="15">
      <c r="A53" s="47"/>
      <c r="B53" s="23"/>
      <c r="C53" s="24"/>
      <c r="D53" s="25"/>
      <c r="E53" s="64" t="s">
        <v>56</v>
      </c>
      <c r="F53" s="62">
        <v>10</v>
      </c>
      <c r="G53" s="73">
        <v>0.6</v>
      </c>
      <c r="H53" s="73">
        <v>82.5</v>
      </c>
      <c r="I53" s="73">
        <v>0.9</v>
      </c>
      <c r="J53" s="73">
        <v>748.5</v>
      </c>
      <c r="K53" s="74">
        <v>41</v>
      </c>
      <c r="L53" s="27">
        <v>8</v>
      </c>
    </row>
    <row r="54" spans="1:12" ht="15">
      <c r="A54" s="47"/>
      <c r="B54" s="23"/>
      <c r="C54" s="24"/>
      <c r="D54" s="25"/>
      <c r="E54" s="66" t="s">
        <v>57</v>
      </c>
      <c r="F54" s="65">
        <v>15</v>
      </c>
      <c r="G54" s="69">
        <v>5.48</v>
      </c>
      <c r="H54" s="69">
        <v>4.43</v>
      </c>
      <c r="I54" s="69">
        <v>0</v>
      </c>
      <c r="J54" s="69">
        <v>53.75</v>
      </c>
      <c r="K54" s="74">
        <v>42</v>
      </c>
      <c r="L54" s="27">
        <v>5.5</v>
      </c>
    </row>
    <row r="55" spans="1:12" ht="15">
      <c r="A55" s="48"/>
      <c r="B55" s="31"/>
      <c r="C55" s="32"/>
      <c r="D55" s="33" t="s">
        <v>28</v>
      </c>
      <c r="E55" s="34"/>
      <c r="F55" s="35">
        <f>SUM(F48:F54)</f>
        <v>475</v>
      </c>
      <c r="G55" s="75">
        <f>SUM(G48:G54)</f>
        <v>22.012</v>
      </c>
      <c r="H55" s="75">
        <f>SUM(H48:H54)</f>
        <v>101.143</v>
      </c>
      <c r="I55" s="75">
        <f>SUM(I48:I54)</f>
        <v>34.479999999999997</v>
      </c>
      <c r="J55" s="75">
        <f>SUM(J48:J54)</f>
        <v>1062.01</v>
      </c>
      <c r="K55" s="36"/>
      <c r="L55" s="35">
        <f>SUM(L48:L54)</f>
        <v>31.55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76">
        <f>SUM(G56:G58)</f>
        <v>0</v>
      </c>
      <c r="H59" s="76">
        <f>SUM(H56:H58)</f>
        <v>0</v>
      </c>
      <c r="I59" s="76">
        <f>SUM(I56:I58)</f>
        <v>0</v>
      </c>
      <c r="J59" s="76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67" t="s">
        <v>58</v>
      </c>
      <c r="F60" s="68">
        <v>60</v>
      </c>
      <c r="G60" s="69">
        <v>9.6980000000000004</v>
      </c>
      <c r="H60" s="69">
        <v>9.8953000000000007</v>
      </c>
      <c r="I60" s="69">
        <v>47.466000000000001</v>
      </c>
      <c r="J60" s="69">
        <v>75.87</v>
      </c>
      <c r="K60" s="74">
        <v>73</v>
      </c>
      <c r="L60" s="27">
        <v>5.0999999999999996</v>
      </c>
    </row>
    <row r="61" spans="1:12" ht="15">
      <c r="A61" s="47"/>
      <c r="B61" s="23"/>
      <c r="C61" s="24"/>
      <c r="D61" s="29" t="s">
        <v>32</v>
      </c>
      <c r="E61" s="64" t="s">
        <v>59</v>
      </c>
      <c r="F61" s="65">
        <v>300</v>
      </c>
      <c r="G61" s="69">
        <v>9.1159999999999997</v>
      </c>
      <c r="H61" s="69">
        <v>8.7079000000000004</v>
      </c>
      <c r="I61" s="69">
        <v>43.466999999999999</v>
      </c>
      <c r="J61" s="69">
        <v>136.69999999999999</v>
      </c>
      <c r="K61" s="74">
        <v>206</v>
      </c>
      <c r="L61" s="27">
        <v>10</v>
      </c>
    </row>
    <row r="62" spans="1:12" ht="15">
      <c r="A62" s="47"/>
      <c r="B62" s="23"/>
      <c r="C62" s="24"/>
      <c r="D62" s="29" t="s">
        <v>33</v>
      </c>
      <c r="E62" s="64" t="s">
        <v>60</v>
      </c>
      <c r="F62" s="65">
        <v>100</v>
      </c>
      <c r="G62" s="69">
        <v>9.34</v>
      </c>
      <c r="H62" s="69">
        <v>8.7596000000000007</v>
      </c>
      <c r="I62" s="69">
        <v>57235</v>
      </c>
      <c r="J62" s="69">
        <v>251.45</v>
      </c>
      <c r="K62" s="74">
        <v>19</v>
      </c>
      <c r="L62" s="27">
        <v>25.3</v>
      </c>
    </row>
    <row r="63" spans="1:12" ht="15">
      <c r="A63" s="47"/>
      <c r="B63" s="23"/>
      <c r="C63" s="24"/>
      <c r="D63" s="29" t="s">
        <v>34</v>
      </c>
      <c r="E63" s="26"/>
      <c r="F63" s="27"/>
      <c r="G63" s="72"/>
      <c r="H63" s="72"/>
      <c r="I63" s="72"/>
      <c r="J63" s="72"/>
      <c r="K63" s="28"/>
      <c r="L63" s="27"/>
    </row>
    <row r="64" spans="1:12" ht="15">
      <c r="A64" s="47"/>
      <c r="B64" s="23"/>
      <c r="C64" s="24"/>
      <c r="D64" s="29" t="s">
        <v>35</v>
      </c>
      <c r="E64" s="58" t="s">
        <v>48</v>
      </c>
      <c r="F64" s="27">
        <v>200</v>
      </c>
      <c r="G64" s="27">
        <v>1.4</v>
      </c>
      <c r="H64" s="27">
        <v>1.6</v>
      </c>
      <c r="I64" s="27">
        <v>16.399999999999999</v>
      </c>
      <c r="J64" s="60">
        <v>86</v>
      </c>
      <c r="K64" s="28">
        <v>945</v>
      </c>
      <c r="L64" s="27">
        <v>7</v>
      </c>
    </row>
    <row r="65" spans="1:12" ht="15">
      <c r="A65" s="47"/>
      <c r="B65" s="23"/>
      <c r="C65" s="24"/>
      <c r="D65" s="29" t="s">
        <v>36</v>
      </c>
      <c r="E65" s="63" t="s">
        <v>53</v>
      </c>
      <c r="F65" s="62">
        <v>50</v>
      </c>
      <c r="G65" s="27">
        <v>2.7919999999999998</v>
      </c>
      <c r="H65" s="27">
        <v>0.28299999999999997</v>
      </c>
      <c r="I65" s="27">
        <v>18.55</v>
      </c>
      <c r="J65" s="27">
        <v>87.92</v>
      </c>
      <c r="K65" s="28">
        <v>95</v>
      </c>
      <c r="L65" s="27">
        <v>1.05</v>
      </c>
    </row>
    <row r="66" spans="1:12" ht="1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710</v>
      </c>
      <c r="G69" s="35">
        <f>SUM(G60:G68)</f>
        <v>32.345999999999997</v>
      </c>
      <c r="H69" s="35">
        <f>SUM(H60:H68)</f>
        <v>29.245800000000003</v>
      </c>
      <c r="I69" s="35">
        <f>SUM(I60:I68)</f>
        <v>57360.883000000002</v>
      </c>
      <c r="J69" s="35">
        <f>SUM(J60:J68)</f>
        <v>637.93999999999994</v>
      </c>
      <c r="K69" s="36"/>
      <c r="L69" s="35">
        <v>48.45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/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thickBot="1">
      <c r="A89" s="49">
        <f>A48</f>
        <v>1</v>
      </c>
      <c r="B89" s="49">
        <f>B48</f>
        <v>2</v>
      </c>
      <c r="C89" s="112" t="s">
        <v>43</v>
      </c>
      <c r="D89" s="113"/>
      <c r="E89" s="44"/>
      <c r="F89" s="45">
        <f>F55+F59+F69+F74+F81+F88</f>
        <v>1185</v>
      </c>
      <c r="G89" s="45">
        <f>G55+G59+G69+G74+G81+G88</f>
        <v>54.357999999999997</v>
      </c>
      <c r="H89" s="45">
        <f>H55+H59+H69+H74+H81+H88</f>
        <v>130.3888</v>
      </c>
      <c r="I89" s="45">
        <f>I55+I59+I69+I74+I81+I88</f>
        <v>57395.363000000005</v>
      </c>
      <c r="J89" s="45">
        <f>J55+J59+J69+J74+J81+J88</f>
        <v>1699.9499999999998</v>
      </c>
      <c r="K89" s="46"/>
      <c r="L89" s="45">
        <v>80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77" t="s">
        <v>61</v>
      </c>
      <c r="F90" s="78">
        <v>100</v>
      </c>
      <c r="G90" s="78">
        <v>9.85</v>
      </c>
      <c r="H90" s="78">
        <v>12.755000000000001</v>
      </c>
      <c r="I90" s="79">
        <v>11.361000000000001</v>
      </c>
      <c r="J90" s="78">
        <v>209.12633600000001</v>
      </c>
      <c r="K90" s="21">
        <v>608</v>
      </c>
      <c r="L90" s="20">
        <v>40</v>
      </c>
    </row>
    <row r="91" spans="1:12" ht="15">
      <c r="A91" s="22"/>
      <c r="B91" s="23"/>
      <c r="C91" s="24"/>
      <c r="D91" s="25"/>
      <c r="E91" s="77" t="s">
        <v>62</v>
      </c>
      <c r="F91" s="78">
        <v>200</v>
      </c>
      <c r="G91" s="78">
        <v>8.2119999999999997</v>
      </c>
      <c r="H91" s="78">
        <v>5.3532999999999999</v>
      </c>
      <c r="I91" s="79">
        <v>35.914999999999999</v>
      </c>
      <c r="J91" s="78">
        <v>224.69</v>
      </c>
      <c r="K91" s="28">
        <v>302</v>
      </c>
      <c r="L91" s="27">
        <v>9</v>
      </c>
    </row>
    <row r="92" spans="1:12" ht="15">
      <c r="A92" s="22"/>
      <c r="B92" s="23"/>
      <c r="C92" s="24"/>
      <c r="D92" s="29" t="s">
        <v>25</v>
      </c>
      <c r="E92" s="77" t="s">
        <v>63</v>
      </c>
      <c r="F92" s="78" t="s">
        <v>64</v>
      </c>
      <c r="G92" s="78">
        <v>0.1</v>
      </c>
      <c r="H92" s="78">
        <v>0.02</v>
      </c>
      <c r="I92" s="79">
        <v>7.55</v>
      </c>
      <c r="J92" s="78">
        <v>28.5</v>
      </c>
      <c r="K92" s="28">
        <v>945</v>
      </c>
      <c r="L92" s="27">
        <v>7</v>
      </c>
    </row>
    <row r="93" spans="1:12" ht="15">
      <c r="A93" s="22"/>
      <c r="B93" s="23"/>
      <c r="C93" s="24"/>
      <c r="D93" s="29" t="s">
        <v>26</v>
      </c>
      <c r="E93" s="66" t="s">
        <v>53</v>
      </c>
      <c r="F93" s="78">
        <v>50</v>
      </c>
      <c r="G93" s="78">
        <v>2.7919999999999998</v>
      </c>
      <c r="H93" s="78">
        <v>0.28299999999999997</v>
      </c>
      <c r="I93" s="79">
        <v>18.55</v>
      </c>
      <c r="J93" s="78">
        <v>87.92</v>
      </c>
      <c r="K93" s="28">
        <v>95</v>
      </c>
      <c r="L93" s="27">
        <v>1.05</v>
      </c>
    </row>
    <row r="94" spans="1:12" ht="1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350</v>
      </c>
      <c r="G97" s="35">
        <f>SUM(G90:G96)</f>
        <v>20.954000000000001</v>
      </c>
      <c r="H97" s="35">
        <f>SUM(H90:H96)</f>
        <v>18.411300000000001</v>
      </c>
      <c r="I97" s="35">
        <f>SUM(I90:I96)</f>
        <v>73.375999999999991</v>
      </c>
      <c r="J97" s="35">
        <f>SUM(J90:J96)</f>
        <v>550.23633599999994</v>
      </c>
      <c r="K97" s="36"/>
      <c r="L97" s="35">
        <f>SUM(L90:L96)</f>
        <v>57.05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>
        <f ca="1">SUM(L98:L106)</f>
        <v>0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77" t="s">
        <v>65</v>
      </c>
      <c r="F102" s="78">
        <v>60</v>
      </c>
      <c r="G102" s="78">
        <v>0.71499999999999997</v>
      </c>
      <c r="H102" s="78">
        <v>10.045</v>
      </c>
      <c r="I102" s="79">
        <v>3.7949999999999999</v>
      </c>
      <c r="J102" s="78">
        <v>109.15</v>
      </c>
      <c r="K102" s="28">
        <v>61</v>
      </c>
      <c r="L102" s="27">
        <v>4.9000000000000004</v>
      </c>
    </row>
    <row r="103" spans="1:12" ht="15">
      <c r="A103" s="22"/>
      <c r="B103" s="23"/>
      <c r="C103" s="24"/>
      <c r="D103" s="29" t="s">
        <v>32</v>
      </c>
      <c r="E103" s="77" t="s">
        <v>66</v>
      </c>
      <c r="F103" s="78">
        <v>300</v>
      </c>
      <c r="G103" s="78">
        <v>2.5649999999999999</v>
      </c>
      <c r="H103" s="78">
        <v>2.7612999999999999</v>
      </c>
      <c r="I103" s="79">
        <v>18587</v>
      </c>
      <c r="J103" s="78">
        <v>109.5</v>
      </c>
      <c r="K103" s="28">
        <v>87</v>
      </c>
      <c r="L103" s="27">
        <v>10</v>
      </c>
    </row>
    <row r="104" spans="1:12" ht="1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35</v>
      </c>
      <c r="E106" s="77" t="s">
        <v>67</v>
      </c>
      <c r="F106" s="78">
        <v>200</v>
      </c>
      <c r="G106" s="78">
        <v>0.56999999999999995</v>
      </c>
      <c r="H106" s="78">
        <v>7.9899999999999999E-2</v>
      </c>
      <c r="I106" s="79">
        <v>24.091999999999999</v>
      </c>
      <c r="J106" s="78">
        <v>99.36</v>
      </c>
      <c r="K106" s="28">
        <v>868</v>
      </c>
      <c r="L106" s="27">
        <v>7</v>
      </c>
    </row>
    <row r="107" spans="1:12" ht="15">
      <c r="A107" s="22"/>
      <c r="B107" s="23"/>
      <c r="C107" s="24"/>
      <c r="D107" s="29" t="s">
        <v>36</v>
      </c>
      <c r="E107" s="66" t="s">
        <v>53</v>
      </c>
      <c r="F107" s="78">
        <v>50</v>
      </c>
      <c r="G107" s="78">
        <v>2.7919999999999998</v>
      </c>
      <c r="H107" s="78">
        <v>0.28299999999999997</v>
      </c>
      <c r="I107" s="79">
        <v>18.55</v>
      </c>
      <c r="J107" s="78">
        <v>87.92</v>
      </c>
      <c r="K107" s="28">
        <v>95</v>
      </c>
      <c r="L107" s="27">
        <v>1.05</v>
      </c>
    </row>
    <row r="108" spans="1:12" ht="1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610</v>
      </c>
      <c r="G111" s="35">
        <f>SUM(G102:G110)</f>
        <v>6.6419999999999995</v>
      </c>
      <c r="H111" s="35">
        <f>SUM(H102:H110)</f>
        <v>13.1692</v>
      </c>
      <c r="I111" s="35">
        <f>SUM(I102:I110)</f>
        <v>18633.436999999998</v>
      </c>
      <c r="J111" s="35">
        <f>SUM(J102:J110)</f>
        <v>405.93</v>
      </c>
      <c r="K111" s="36"/>
      <c r="L111" s="35">
        <f>SUM(L102:L107)</f>
        <v>22.95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/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thickBot="1">
      <c r="A131" s="42">
        <f>A90</f>
        <v>1</v>
      </c>
      <c r="B131" s="43">
        <f>B90</f>
        <v>3</v>
      </c>
      <c r="C131" s="112" t="s">
        <v>43</v>
      </c>
      <c r="D131" s="113"/>
      <c r="E131" s="44"/>
      <c r="F131" s="45">
        <f>F97+F101+F111+F116+F123+F130</f>
        <v>960</v>
      </c>
      <c r="G131" s="45">
        <f>G97+G101+G111+G116+G123+G130</f>
        <v>27.596</v>
      </c>
      <c r="H131" s="45">
        <f>H97+H101+H111+H116+H123+H130</f>
        <v>31.580500000000001</v>
      </c>
      <c r="I131" s="45">
        <f>I97+I101+I111+I116+I123+I130</f>
        <v>18706.812999999998</v>
      </c>
      <c r="J131" s="45">
        <f>J97+J101+J111+J116+J123+J130</f>
        <v>956.166336</v>
      </c>
      <c r="K131" s="46"/>
      <c r="L131" s="45">
        <f>L97+L111</f>
        <v>80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80" t="s">
        <v>68</v>
      </c>
      <c r="F132" s="62">
        <v>100</v>
      </c>
      <c r="G132" s="62">
        <v>9.1920000000000002</v>
      </c>
      <c r="H132" s="62">
        <v>10.798</v>
      </c>
      <c r="I132" s="62">
        <v>10.72</v>
      </c>
      <c r="J132" s="62">
        <v>176.82</v>
      </c>
      <c r="K132" s="21">
        <v>255</v>
      </c>
      <c r="L132" s="20">
        <v>33.9</v>
      </c>
    </row>
    <row r="133" spans="1:12" ht="15">
      <c r="A133" s="22"/>
      <c r="B133" s="23"/>
      <c r="C133" s="24"/>
      <c r="D133" s="25"/>
      <c r="E133" s="80" t="s">
        <v>69</v>
      </c>
      <c r="F133" s="62">
        <v>180</v>
      </c>
      <c r="G133" s="62">
        <v>3.0640000000000001</v>
      </c>
      <c r="H133" s="62">
        <v>4.4344999999999999</v>
      </c>
      <c r="I133" s="62">
        <v>20.047999999999998</v>
      </c>
      <c r="J133" s="62">
        <v>132.30000000000001</v>
      </c>
      <c r="K133" s="28">
        <v>312</v>
      </c>
      <c r="L133" s="27">
        <v>9</v>
      </c>
    </row>
    <row r="134" spans="1:12" ht="15">
      <c r="A134" s="22"/>
      <c r="B134" s="23"/>
      <c r="C134" s="24"/>
      <c r="D134" s="29" t="s">
        <v>25</v>
      </c>
      <c r="E134" s="80" t="s">
        <v>70</v>
      </c>
      <c r="F134" s="62" t="s">
        <v>71</v>
      </c>
      <c r="G134" s="62">
        <v>0.224</v>
      </c>
      <c r="H134" s="62">
        <v>5.1700000000000003E-2</v>
      </c>
      <c r="I134" s="62">
        <v>13.768000000000001</v>
      </c>
      <c r="J134" s="62">
        <v>56.435299999999998</v>
      </c>
      <c r="K134" s="28">
        <v>377</v>
      </c>
      <c r="L134" s="27">
        <v>8</v>
      </c>
    </row>
    <row r="135" spans="1:12" ht="15">
      <c r="A135" s="22"/>
      <c r="B135" s="23"/>
      <c r="C135" s="24"/>
      <c r="D135" s="29" t="s">
        <v>26</v>
      </c>
      <c r="E135" s="81" t="s">
        <v>53</v>
      </c>
      <c r="F135" s="62">
        <v>50</v>
      </c>
      <c r="G135" s="62">
        <v>2.7919999999999998</v>
      </c>
      <c r="H135" s="62">
        <v>0.28299999999999997</v>
      </c>
      <c r="I135" s="62">
        <v>18.55</v>
      </c>
      <c r="J135" s="62">
        <v>87.92</v>
      </c>
      <c r="K135" s="28">
        <v>95</v>
      </c>
      <c r="L135" s="27">
        <v>1.05</v>
      </c>
    </row>
    <row r="136" spans="1:12" ht="1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330</v>
      </c>
      <c r="G139" s="35">
        <f>SUM(G132:G138)</f>
        <v>15.272</v>
      </c>
      <c r="H139" s="35">
        <f>SUM(H132:H138)</f>
        <v>15.5672</v>
      </c>
      <c r="I139" s="35">
        <f>SUM(I132:I138)</f>
        <v>63.085999999999999</v>
      </c>
      <c r="J139" s="35">
        <f>SUM(J132:J138)</f>
        <v>453.4753</v>
      </c>
      <c r="K139" s="36"/>
      <c r="L139" s="35">
        <f>SUM(L132:L138)</f>
        <v>51.949999999999996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80" t="s">
        <v>72</v>
      </c>
      <c r="F144" s="62">
        <v>80</v>
      </c>
      <c r="G144" s="82">
        <v>0.4</v>
      </c>
      <c r="H144" s="82">
        <v>0.05</v>
      </c>
      <c r="I144" s="82">
        <v>0.85</v>
      </c>
      <c r="J144" s="82">
        <v>6.5</v>
      </c>
      <c r="K144" s="28">
        <v>68</v>
      </c>
      <c r="L144" s="27">
        <v>10</v>
      </c>
    </row>
    <row r="145" spans="1:12" ht="15">
      <c r="A145" s="22"/>
      <c r="B145" s="23"/>
      <c r="C145" s="24"/>
      <c r="D145" s="29" t="s">
        <v>32</v>
      </c>
      <c r="E145" s="80" t="s">
        <v>73</v>
      </c>
      <c r="F145" s="62">
        <v>300</v>
      </c>
      <c r="G145" s="62">
        <v>1.754</v>
      </c>
      <c r="H145" s="62">
        <v>4.5716000000000001</v>
      </c>
      <c r="I145" s="62">
        <v>8.31</v>
      </c>
      <c r="J145" s="62">
        <v>81.39</v>
      </c>
      <c r="K145" s="28">
        <v>187</v>
      </c>
      <c r="L145" s="27">
        <v>10</v>
      </c>
    </row>
    <row r="146" spans="1:12" ht="1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35</v>
      </c>
      <c r="E148" s="83" t="s">
        <v>55</v>
      </c>
      <c r="F148" s="65">
        <v>200</v>
      </c>
      <c r="G148" s="65">
        <v>3.1</v>
      </c>
      <c r="H148" s="65">
        <v>3.2</v>
      </c>
      <c r="I148" s="65">
        <v>11.18</v>
      </c>
      <c r="J148" s="65">
        <v>85.92</v>
      </c>
      <c r="K148" s="28">
        <v>959</v>
      </c>
      <c r="L148" s="27">
        <v>7</v>
      </c>
    </row>
    <row r="149" spans="1:12" ht="15">
      <c r="A149" s="22"/>
      <c r="B149" s="23"/>
      <c r="C149" s="24"/>
      <c r="D149" s="29" t="s">
        <v>36</v>
      </c>
      <c r="E149" s="81" t="s">
        <v>53</v>
      </c>
      <c r="F149" s="62">
        <v>50</v>
      </c>
      <c r="G149" s="62">
        <v>2.7919999999999998</v>
      </c>
      <c r="H149" s="62">
        <v>0.28299999999999997</v>
      </c>
      <c r="I149" s="62">
        <v>18.55</v>
      </c>
      <c r="J149" s="62">
        <v>87.92</v>
      </c>
      <c r="K149" s="28">
        <v>95</v>
      </c>
      <c r="L149" s="27">
        <v>1.05</v>
      </c>
    </row>
    <row r="150" spans="1:12" ht="1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630</v>
      </c>
      <c r="G153" s="35">
        <f>SUM(G144:G152)</f>
        <v>8.0459999999999994</v>
      </c>
      <c r="H153" s="35">
        <f>SUM(H144:H152)</f>
        <v>8.1045999999999996</v>
      </c>
      <c r="I153" s="35">
        <f>SUM(I144:I152)</f>
        <v>38.89</v>
      </c>
      <c r="J153" s="35">
        <f>SUM(J144:J152)</f>
        <v>261.73</v>
      </c>
      <c r="K153" s="36"/>
      <c r="L153" s="35">
        <v>28.05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/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thickBot="1">
      <c r="A173" s="42">
        <f>A132</f>
        <v>1</v>
      </c>
      <c r="B173" s="43">
        <f>B132</f>
        <v>4</v>
      </c>
      <c r="C173" s="112" t="s">
        <v>43</v>
      </c>
      <c r="D173" s="113"/>
      <c r="E173" s="44"/>
      <c r="F173" s="45">
        <f>F139+F143+F153+F158+F165+F172</f>
        <v>960</v>
      </c>
      <c r="G173" s="45">
        <f>G139+G143+G153+G158+G165+G172</f>
        <v>23.317999999999998</v>
      </c>
      <c r="H173" s="45">
        <f>H139+H143+H153+H158+H165+H172</f>
        <v>23.671799999999998</v>
      </c>
      <c r="I173" s="45">
        <f>I139+I143+I153+I158+I165+I172</f>
        <v>101.976</v>
      </c>
      <c r="J173" s="45">
        <f>J139+J143+J153+J158+J165+J172</f>
        <v>715.20530000000008</v>
      </c>
      <c r="K173" s="46"/>
      <c r="L173" s="45">
        <v>80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81" t="s">
        <v>74</v>
      </c>
      <c r="F174" s="62" t="s">
        <v>75</v>
      </c>
      <c r="G174" s="62">
        <v>20.25</v>
      </c>
      <c r="H174" s="62">
        <v>8.9933999999999994</v>
      </c>
      <c r="I174" s="62">
        <v>36.523000000000003</v>
      </c>
      <c r="J174" s="62">
        <v>354.64118400000001</v>
      </c>
      <c r="K174" s="21">
        <v>469</v>
      </c>
      <c r="L174" s="20">
        <v>40</v>
      </c>
    </row>
    <row r="175" spans="1:12" ht="1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>
      <c r="A176" s="22"/>
      <c r="B176" s="23"/>
      <c r="C176" s="24"/>
      <c r="D176" s="29" t="s">
        <v>25</v>
      </c>
      <c r="E176" s="83" t="s">
        <v>76</v>
      </c>
      <c r="F176" s="65">
        <v>200</v>
      </c>
      <c r="G176" s="65">
        <v>1.5509999999999999</v>
      </c>
      <c r="H176" s="65">
        <v>1.4529000000000001</v>
      </c>
      <c r="I176" s="65">
        <v>2.1749000000000001</v>
      </c>
      <c r="J176" s="65">
        <v>27.98</v>
      </c>
      <c r="K176" s="28">
        <v>945</v>
      </c>
      <c r="L176" s="27">
        <v>7</v>
      </c>
    </row>
    <row r="177" spans="1:12" ht="15">
      <c r="A177" s="22"/>
      <c r="B177" s="23"/>
      <c r="C177" s="24"/>
      <c r="D177" s="29" t="s">
        <v>26</v>
      </c>
      <c r="E177" s="81" t="s">
        <v>53</v>
      </c>
      <c r="F177" s="62">
        <v>50</v>
      </c>
      <c r="G177" s="62">
        <v>2.7919999999999998</v>
      </c>
      <c r="H177" s="62">
        <v>0.28299999999999997</v>
      </c>
      <c r="I177" s="62">
        <v>18.55</v>
      </c>
      <c r="J177" s="62">
        <v>87.92</v>
      </c>
      <c r="K177" s="28">
        <v>95</v>
      </c>
      <c r="L177" s="27">
        <v>1.05</v>
      </c>
    </row>
    <row r="178" spans="1:12" ht="1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250</v>
      </c>
      <c r="G181" s="35">
        <f>SUM(G174:G180)</f>
        <v>24.592999999999996</v>
      </c>
      <c r="H181" s="35">
        <f>SUM(H174:H180)</f>
        <v>10.729299999999999</v>
      </c>
      <c r="I181" s="35">
        <f>SUM(I174:I180)</f>
        <v>57.247900000000001</v>
      </c>
      <c r="J181" s="35">
        <f>SUM(J174:J180)</f>
        <v>470.54118400000004</v>
      </c>
      <c r="K181" s="36"/>
      <c r="L181" s="35">
        <f>SUM(L174:L180)</f>
        <v>48.05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80" t="s">
        <v>77</v>
      </c>
      <c r="F186" s="62">
        <v>100</v>
      </c>
      <c r="G186" s="62">
        <v>1.53</v>
      </c>
      <c r="H186" s="62">
        <v>5.07</v>
      </c>
      <c r="I186" s="62">
        <v>9.0299999999999994</v>
      </c>
      <c r="J186" s="62">
        <v>86.67</v>
      </c>
      <c r="K186" s="28">
        <v>79</v>
      </c>
      <c r="L186" s="27">
        <v>9.9</v>
      </c>
    </row>
    <row r="187" spans="1:12" ht="15">
      <c r="A187" s="22"/>
      <c r="B187" s="23"/>
      <c r="C187" s="24"/>
      <c r="D187" s="29" t="s">
        <v>32</v>
      </c>
      <c r="E187" s="81" t="s">
        <v>78</v>
      </c>
      <c r="F187" s="62">
        <v>300</v>
      </c>
      <c r="G187" s="62">
        <v>2.3079999999999998</v>
      </c>
      <c r="H187" s="62">
        <v>5.0618999999999996</v>
      </c>
      <c r="I187" s="62">
        <v>15.920999999999999</v>
      </c>
      <c r="J187" s="62">
        <v>118.5</v>
      </c>
      <c r="K187" s="28">
        <v>197</v>
      </c>
      <c r="L187" s="27">
        <v>11</v>
      </c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80" t="s">
        <v>67</v>
      </c>
      <c r="F190" s="62">
        <v>200</v>
      </c>
      <c r="G190" s="62">
        <v>0.56999999999999995</v>
      </c>
      <c r="H190" s="62">
        <v>7.9899999999999999E-2</v>
      </c>
      <c r="I190" s="62">
        <v>24.091999999999999</v>
      </c>
      <c r="J190" s="62">
        <v>99.36</v>
      </c>
      <c r="K190" s="28">
        <v>868</v>
      </c>
      <c r="L190" s="27">
        <v>10</v>
      </c>
    </row>
    <row r="191" spans="1:12" ht="15">
      <c r="A191" s="22"/>
      <c r="B191" s="23"/>
      <c r="C191" s="24"/>
      <c r="D191" s="29" t="s">
        <v>36</v>
      </c>
      <c r="E191" s="81" t="s">
        <v>53</v>
      </c>
      <c r="F191" s="62">
        <v>50</v>
      </c>
      <c r="G191" s="62">
        <v>2.7919999999999998</v>
      </c>
      <c r="H191" s="62">
        <v>0.28299999999999997</v>
      </c>
      <c r="I191" s="62">
        <v>18.55</v>
      </c>
      <c r="J191" s="62">
        <v>87.92</v>
      </c>
      <c r="K191" s="28">
        <v>95</v>
      </c>
      <c r="L191" s="27">
        <v>1.05</v>
      </c>
    </row>
    <row r="192" spans="1:12" ht="1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650</v>
      </c>
      <c r="G195" s="35">
        <f>SUM(G186:G194)</f>
        <v>7.2</v>
      </c>
      <c r="H195" s="35">
        <f>SUM(H186:H194)</f>
        <v>10.4948</v>
      </c>
      <c r="I195" s="35">
        <f>SUM(I186:I194)</f>
        <v>67.593000000000004</v>
      </c>
      <c r="J195" s="35">
        <f>SUM(J186:J194)</f>
        <v>392.45000000000005</v>
      </c>
      <c r="K195" s="36"/>
      <c r="L195" s="35">
        <v>31.95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/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thickBot="1">
      <c r="A215" s="42">
        <f>A174</f>
        <v>1</v>
      </c>
      <c r="B215" s="43">
        <f>B174</f>
        <v>5</v>
      </c>
      <c r="C215" s="112" t="s">
        <v>43</v>
      </c>
      <c r="D215" s="113"/>
      <c r="E215" s="44"/>
      <c r="F215" s="45">
        <f>F181+F185+F195+F200+F207+F214</f>
        <v>900</v>
      </c>
      <c r="G215" s="45">
        <f>G181+G185+G195+G200+G207+G214</f>
        <v>31.792999999999996</v>
      </c>
      <c r="H215" s="45">
        <f>H181+H185+H195+H200+H207+H214</f>
        <v>21.2241</v>
      </c>
      <c r="I215" s="45">
        <f>I181+I185+I195+I200+I207+I214</f>
        <v>124.8409</v>
      </c>
      <c r="J215" s="45">
        <f>J181+J185+J195+J200+J207+J214</f>
        <v>862.99118400000009</v>
      </c>
      <c r="K215" s="46"/>
      <c r="L215" s="45">
        <v>80</v>
      </c>
    </row>
    <row r="216" spans="1:12" ht="15">
      <c r="A216" s="15">
        <v>1</v>
      </c>
      <c r="B216" s="16">
        <v>6</v>
      </c>
      <c r="C216" s="17" t="s">
        <v>23</v>
      </c>
      <c r="D216" s="18" t="s">
        <v>24</v>
      </c>
      <c r="E216" s="80" t="s">
        <v>79</v>
      </c>
      <c r="F216" s="62">
        <v>200</v>
      </c>
      <c r="G216" s="62">
        <v>2.93</v>
      </c>
      <c r="H216" s="62">
        <v>6.02</v>
      </c>
      <c r="I216" s="62">
        <v>16.579999999999998</v>
      </c>
      <c r="J216" s="62">
        <v>132</v>
      </c>
      <c r="K216" s="21">
        <v>175</v>
      </c>
      <c r="L216" s="20">
        <v>10.9</v>
      </c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25</v>
      </c>
      <c r="E218" s="80" t="s">
        <v>70</v>
      </c>
      <c r="F218" s="62">
        <v>200</v>
      </c>
      <c r="G218" s="62">
        <v>0.224</v>
      </c>
      <c r="H218" s="62">
        <v>5.1700000000000003E-2</v>
      </c>
      <c r="I218" s="62">
        <v>13.768000000000001</v>
      </c>
      <c r="J218" s="62">
        <v>56.435299999999998</v>
      </c>
      <c r="K218" s="28">
        <v>377</v>
      </c>
      <c r="L218" s="27">
        <v>8</v>
      </c>
    </row>
    <row r="219" spans="1:12" ht="15">
      <c r="A219" s="22"/>
      <c r="B219" s="23"/>
      <c r="C219" s="24"/>
      <c r="D219" s="29" t="s">
        <v>26</v>
      </c>
      <c r="E219" s="81" t="s">
        <v>53</v>
      </c>
      <c r="F219" s="62">
        <v>50</v>
      </c>
      <c r="G219" s="62">
        <v>2.7919999999999998</v>
      </c>
      <c r="H219" s="62">
        <v>0.28299999999999997</v>
      </c>
      <c r="I219" s="62">
        <v>18.55</v>
      </c>
      <c r="J219" s="62">
        <v>87.92</v>
      </c>
      <c r="K219" s="28">
        <v>95</v>
      </c>
      <c r="L219" s="27">
        <v>1.05</v>
      </c>
    </row>
    <row r="220" spans="1:12" ht="1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5"/>
      <c r="E221" s="80" t="s">
        <v>46</v>
      </c>
      <c r="F221" s="62">
        <v>10</v>
      </c>
      <c r="G221" s="85">
        <v>0.6</v>
      </c>
      <c r="H221" s="85">
        <v>82.5</v>
      </c>
      <c r="I221" s="85">
        <v>0.9</v>
      </c>
      <c r="J221" s="85">
        <v>748.5</v>
      </c>
      <c r="K221" s="28">
        <v>41</v>
      </c>
      <c r="L221" s="27">
        <v>8</v>
      </c>
    </row>
    <row r="222" spans="1:12" ht="1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460</v>
      </c>
      <c r="G223" s="35">
        <f>SUM(G216:G222)</f>
        <v>6.5459999999999994</v>
      </c>
      <c r="H223" s="35">
        <f>SUM(H216:H222)</f>
        <v>88.854699999999994</v>
      </c>
      <c r="I223" s="35">
        <f>SUM(I216:I222)</f>
        <v>49.797999999999995</v>
      </c>
      <c r="J223" s="35">
        <f>SUM(J216:J222)</f>
        <v>1024.8552999999999</v>
      </c>
      <c r="K223" s="36"/>
      <c r="L223" s="35">
        <f>SUM(L216:L222)</f>
        <v>27.95</v>
      </c>
    </row>
    <row r="224" spans="1:12" ht="1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80" t="s">
        <v>80</v>
      </c>
      <c r="F228" s="82">
        <v>100</v>
      </c>
      <c r="G228" s="82">
        <v>0.84</v>
      </c>
      <c r="H228" s="82">
        <v>7.15</v>
      </c>
      <c r="I228" s="82">
        <v>4.7699999999999996</v>
      </c>
      <c r="J228" s="82">
        <v>86.79</v>
      </c>
      <c r="K228" s="28">
        <v>18</v>
      </c>
      <c r="L228" s="27">
        <v>9</v>
      </c>
    </row>
    <row r="229" spans="1:12" ht="15">
      <c r="A229" s="22"/>
      <c r="B229" s="23"/>
      <c r="C229" s="24"/>
      <c r="D229" s="29" t="s">
        <v>32</v>
      </c>
      <c r="E229" s="80" t="s">
        <v>81</v>
      </c>
      <c r="F229" s="62">
        <v>250</v>
      </c>
      <c r="G229" s="62">
        <v>10.039999999999999</v>
      </c>
      <c r="H229" s="62">
        <v>2.2999999999999998</v>
      </c>
      <c r="I229" s="62">
        <v>2.79</v>
      </c>
      <c r="J229" s="62">
        <v>92.2</v>
      </c>
      <c r="K229" s="28">
        <v>118</v>
      </c>
      <c r="L229" s="27">
        <v>35</v>
      </c>
    </row>
    <row r="230" spans="1:12" ht="1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35</v>
      </c>
      <c r="E232" s="83" t="s">
        <v>55</v>
      </c>
      <c r="F232" s="65">
        <v>200</v>
      </c>
      <c r="G232" s="65">
        <v>3.1</v>
      </c>
      <c r="H232" s="65">
        <v>3.2</v>
      </c>
      <c r="I232" s="65">
        <v>11.18</v>
      </c>
      <c r="J232" s="65">
        <v>85.92</v>
      </c>
      <c r="K232" s="28">
        <v>959</v>
      </c>
      <c r="L232" s="27">
        <v>7</v>
      </c>
    </row>
    <row r="233" spans="1:12" ht="15">
      <c r="A233" s="22"/>
      <c r="B233" s="23"/>
      <c r="C233" s="24"/>
      <c r="D233" s="29" t="s">
        <v>36</v>
      </c>
      <c r="E233" s="81" t="s">
        <v>53</v>
      </c>
      <c r="F233" s="62">
        <v>50</v>
      </c>
      <c r="G233" s="62">
        <v>2.7919999999999998</v>
      </c>
      <c r="H233" s="62">
        <v>0.28299999999999997</v>
      </c>
      <c r="I233" s="62">
        <v>18.55</v>
      </c>
      <c r="J233" s="62">
        <v>87.92</v>
      </c>
      <c r="K233" s="28">
        <v>95</v>
      </c>
      <c r="L233" s="27">
        <v>1.05</v>
      </c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600</v>
      </c>
      <c r="G237" s="35">
        <f>SUM(G228:G236)</f>
        <v>16.771999999999998</v>
      </c>
      <c r="H237" s="35">
        <f>SUM(H228:H236)</f>
        <v>12.932999999999998</v>
      </c>
      <c r="I237" s="35">
        <f>SUM(I228:I236)</f>
        <v>37.29</v>
      </c>
      <c r="J237" s="35">
        <f>SUM(J228:J236)</f>
        <v>352.83000000000004</v>
      </c>
      <c r="K237" s="36"/>
      <c r="L237" s="35">
        <v>52.05</v>
      </c>
    </row>
    <row r="238" spans="1:12" ht="1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/>
    </row>
    <row r="243" spans="1:12" ht="1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thickBot="1">
      <c r="A257" s="42">
        <f>A216</f>
        <v>1</v>
      </c>
      <c r="B257" s="43">
        <f>B216</f>
        <v>6</v>
      </c>
      <c r="C257" s="112" t="s">
        <v>43</v>
      </c>
      <c r="D257" s="113"/>
      <c r="E257" s="44"/>
      <c r="F257" s="45">
        <f>F223+F227+F237+F242+F249+F256</f>
        <v>1060</v>
      </c>
      <c r="G257" s="45">
        <f>G223+G227+G237+G242+G249+G256</f>
        <v>23.317999999999998</v>
      </c>
      <c r="H257" s="45">
        <f>H223+H227+H237+H242+H249+H256</f>
        <v>101.78769999999999</v>
      </c>
      <c r="I257" s="45">
        <f>I223+I227+I237+I242+I249+I256</f>
        <v>87.087999999999994</v>
      </c>
      <c r="J257" s="45">
        <f>J223+J227+J237+J242+J249+J256</f>
        <v>1377.6853000000001</v>
      </c>
      <c r="K257" s="46"/>
      <c r="L257" s="45">
        <v>80</v>
      </c>
    </row>
    <row r="258" spans="1:12" ht="1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thickBot="1">
      <c r="A299" s="42">
        <f>A258</f>
        <v>1</v>
      </c>
      <c r="B299" s="43">
        <f>B258</f>
        <v>7</v>
      </c>
      <c r="C299" s="112" t="s">
        <v>43</v>
      </c>
      <c r="D299" s="113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81" t="s">
        <v>82</v>
      </c>
      <c r="F300" s="84">
        <v>100</v>
      </c>
      <c r="G300" s="84">
        <v>9.85</v>
      </c>
      <c r="H300" s="84">
        <v>12.755000000000001</v>
      </c>
      <c r="I300" s="84">
        <v>11.361000000000001</v>
      </c>
      <c r="J300" s="84">
        <v>209.12633600000001</v>
      </c>
      <c r="K300" s="21">
        <v>608</v>
      </c>
      <c r="L300" s="20">
        <v>33.950000000000003</v>
      </c>
    </row>
    <row r="301" spans="1:12" ht="15">
      <c r="A301" s="22"/>
      <c r="B301" s="23"/>
      <c r="C301" s="24"/>
      <c r="D301" s="25"/>
      <c r="E301" s="81" t="s">
        <v>83</v>
      </c>
      <c r="F301" s="84">
        <v>180</v>
      </c>
      <c r="G301" s="84">
        <v>4.4000000000000004</v>
      </c>
      <c r="H301" s="84">
        <v>3.9321000000000002</v>
      </c>
      <c r="I301" s="84">
        <v>27.33</v>
      </c>
      <c r="J301" s="84">
        <v>187.54</v>
      </c>
      <c r="K301" s="28">
        <v>309</v>
      </c>
      <c r="L301" s="27">
        <v>6</v>
      </c>
    </row>
    <row r="302" spans="1:12" ht="15">
      <c r="A302" s="22"/>
      <c r="B302" s="23"/>
      <c r="C302" s="24"/>
      <c r="D302" s="29" t="s">
        <v>25</v>
      </c>
      <c r="E302" s="81" t="s">
        <v>70</v>
      </c>
      <c r="F302" s="62">
        <v>200</v>
      </c>
      <c r="G302" s="62">
        <v>0.224</v>
      </c>
      <c r="H302" s="62">
        <v>5.1700000000000003E-2</v>
      </c>
      <c r="I302" s="62">
        <v>13.768000000000001</v>
      </c>
      <c r="J302" s="62">
        <v>56.435299999999998</v>
      </c>
      <c r="K302" s="28">
        <v>377</v>
      </c>
      <c r="L302" s="27">
        <v>8</v>
      </c>
    </row>
    <row r="303" spans="1:12" ht="15">
      <c r="A303" s="22"/>
      <c r="B303" s="23"/>
      <c r="C303" s="24"/>
      <c r="D303" s="29" t="s">
        <v>26</v>
      </c>
      <c r="E303" s="81" t="s">
        <v>53</v>
      </c>
      <c r="F303" s="62">
        <v>50</v>
      </c>
      <c r="G303" s="62">
        <v>2.7919999999999998</v>
      </c>
      <c r="H303" s="62">
        <v>0.28299999999999997</v>
      </c>
      <c r="I303" s="62">
        <v>18.55</v>
      </c>
      <c r="J303" s="62">
        <v>87.92</v>
      </c>
      <c r="K303" s="28">
        <v>95</v>
      </c>
      <c r="L303" s="27">
        <v>1.05</v>
      </c>
    </row>
    <row r="304" spans="1:12" ht="1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530</v>
      </c>
      <c r="G307" s="35">
        <f>SUM(G300:G306)</f>
        <v>17.265999999999998</v>
      </c>
      <c r="H307" s="35">
        <f>SUM(H300:H306)</f>
        <v>17.021800000000002</v>
      </c>
      <c r="I307" s="35">
        <f>SUM(I300:I306)</f>
        <v>71.009</v>
      </c>
      <c r="J307" s="35">
        <f>SUM(J300:J306)</f>
        <v>541.02163599999994</v>
      </c>
      <c r="K307" s="36"/>
      <c r="L307" s="35">
        <f>SUM(L300:L306)</f>
        <v>49</v>
      </c>
    </row>
    <row r="308" spans="1:12" ht="1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86" t="s">
        <v>84</v>
      </c>
      <c r="F312" s="87">
        <v>60</v>
      </c>
      <c r="G312" s="87">
        <v>0.4</v>
      </c>
      <c r="H312" s="87">
        <v>0.05</v>
      </c>
      <c r="I312" s="87">
        <v>0.85</v>
      </c>
      <c r="J312" s="87">
        <v>6.5</v>
      </c>
      <c r="K312" s="28">
        <v>68</v>
      </c>
      <c r="L312" s="27">
        <v>10</v>
      </c>
    </row>
    <row r="313" spans="1:12" ht="15">
      <c r="A313" s="22"/>
      <c r="B313" s="23"/>
      <c r="C313" s="24"/>
      <c r="D313" s="29" t="s">
        <v>32</v>
      </c>
      <c r="E313" s="81" t="s">
        <v>85</v>
      </c>
      <c r="F313" s="84">
        <v>300</v>
      </c>
      <c r="G313" s="84">
        <v>9.1159999999999997</v>
      </c>
      <c r="H313" s="84">
        <v>8.7079000000000004</v>
      </c>
      <c r="I313" s="84">
        <v>43.466999999999999</v>
      </c>
      <c r="J313" s="84">
        <v>136.69999999999999</v>
      </c>
      <c r="K313" s="28">
        <v>204</v>
      </c>
      <c r="L313" s="27">
        <v>12.95</v>
      </c>
    </row>
    <row r="314" spans="1:12" ht="1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>
      <c r="A316" s="22"/>
      <c r="B316" s="23"/>
      <c r="C316" s="24"/>
      <c r="D316" s="29" t="s">
        <v>35</v>
      </c>
      <c r="E316" s="81" t="s">
        <v>76</v>
      </c>
      <c r="F316" s="65">
        <v>200</v>
      </c>
      <c r="G316" s="65">
        <v>1.5509999999999999</v>
      </c>
      <c r="H316" s="65">
        <v>1.4529000000000001</v>
      </c>
      <c r="I316" s="65">
        <v>2.1749000000000001</v>
      </c>
      <c r="J316" s="65">
        <v>27.98</v>
      </c>
      <c r="K316" s="28">
        <v>945</v>
      </c>
      <c r="L316" s="27">
        <v>7</v>
      </c>
    </row>
    <row r="317" spans="1:12" ht="15">
      <c r="A317" s="22"/>
      <c r="B317" s="23"/>
      <c r="C317" s="24"/>
      <c r="D317" s="29" t="s">
        <v>36</v>
      </c>
      <c r="E317" s="81" t="s">
        <v>53</v>
      </c>
      <c r="F317" s="62">
        <v>50</v>
      </c>
      <c r="G317" s="62">
        <v>2.7919999999999998</v>
      </c>
      <c r="H317" s="62">
        <v>0.28299999999999997</v>
      </c>
      <c r="I317" s="62">
        <v>18.55</v>
      </c>
      <c r="J317" s="62">
        <v>87.92</v>
      </c>
      <c r="K317" s="28">
        <v>95</v>
      </c>
      <c r="L317" s="27">
        <v>1.05</v>
      </c>
    </row>
    <row r="318" spans="1:12" ht="1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610</v>
      </c>
      <c r="G321" s="35">
        <f>SUM(G312:G320)</f>
        <v>13.859</v>
      </c>
      <c r="H321" s="35">
        <f>SUM(H312:H320)</f>
        <v>10.4938</v>
      </c>
      <c r="I321" s="35">
        <f>SUM(I312:I320)</f>
        <v>65.041899999999998</v>
      </c>
      <c r="J321" s="35">
        <f>SUM(J312:J320)</f>
        <v>259.09999999999997</v>
      </c>
      <c r="K321" s="36"/>
      <c r="L321" s="35">
        <v>31</v>
      </c>
    </row>
    <row r="322" spans="1:12" ht="1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/>
    </row>
    <row r="327" spans="1:12" ht="1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thickBot="1">
      <c r="A341" s="42">
        <f>A300</f>
        <v>2</v>
      </c>
      <c r="B341" s="43">
        <f>B300</f>
        <v>1</v>
      </c>
      <c r="C341" s="112" t="s">
        <v>43</v>
      </c>
      <c r="D341" s="113"/>
      <c r="E341" s="44"/>
      <c r="F341" s="45">
        <f>F307+F311+F321+F326+F333+F340</f>
        <v>1140</v>
      </c>
      <c r="G341" s="45">
        <f>G307+G311+G321+G326+G333+G340</f>
        <v>31.125</v>
      </c>
      <c r="H341" s="45">
        <f>H307+H311+H321+H326+H333+H340</f>
        <v>27.515600000000003</v>
      </c>
      <c r="I341" s="45">
        <f>I307+I311+I321+I326+I333+I340</f>
        <v>136.05090000000001</v>
      </c>
      <c r="J341" s="45">
        <f>J307+J311+J321+J326+J333+J340</f>
        <v>800.12163599999985</v>
      </c>
      <c r="K341" s="46"/>
      <c r="L341" s="45">
        <v>80</v>
      </c>
    </row>
    <row r="342" spans="1:12" ht="15">
      <c r="A342" s="47">
        <v>2</v>
      </c>
      <c r="B342" s="23">
        <v>2</v>
      </c>
      <c r="C342" s="17" t="s">
        <v>23</v>
      </c>
      <c r="D342" s="18" t="s">
        <v>24</v>
      </c>
      <c r="E342" s="80" t="s">
        <v>86</v>
      </c>
      <c r="F342" s="62">
        <v>100</v>
      </c>
      <c r="G342" s="62">
        <v>10.89</v>
      </c>
      <c r="H342" s="62">
        <v>15.31</v>
      </c>
      <c r="I342" s="62">
        <v>13.151</v>
      </c>
      <c r="J342" s="62">
        <v>234.6</v>
      </c>
      <c r="K342" s="21">
        <v>286</v>
      </c>
      <c r="L342" s="20">
        <v>32</v>
      </c>
    </row>
    <row r="343" spans="1:12" ht="15">
      <c r="A343" s="47"/>
      <c r="B343" s="23"/>
      <c r="C343" s="24"/>
      <c r="D343" s="25"/>
      <c r="E343" s="80" t="s">
        <v>87</v>
      </c>
      <c r="F343" s="62">
        <v>200</v>
      </c>
      <c r="G343" s="62">
        <v>4.32</v>
      </c>
      <c r="H343" s="62">
        <v>7.8799999999999995E-2</v>
      </c>
      <c r="I343" s="62">
        <v>29.558</v>
      </c>
      <c r="J343" s="62">
        <v>172.2</v>
      </c>
      <c r="K343" s="28">
        <v>171</v>
      </c>
      <c r="L343" s="27">
        <v>5.5</v>
      </c>
    </row>
    <row r="344" spans="1:12" ht="15">
      <c r="A344" s="47"/>
      <c r="B344" s="23"/>
      <c r="C344" s="24"/>
      <c r="D344" s="29" t="s">
        <v>25</v>
      </c>
      <c r="E344" s="80" t="s">
        <v>52</v>
      </c>
      <c r="F344" s="62">
        <v>200</v>
      </c>
      <c r="G344" s="62">
        <v>0</v>
      </c>
      <c r="H344" s="62">
        <v>0</v>
      </c>
      <c r="I344" s="62">
        <v>9.98</v>
      </c>
      <c r="J344" s="62">
        <v>119</v>
      </c>
      <c r="K344" s="28">
        <v>874</v>
      </c>
      <c r="L344" s="27">
        <v>7</v>
      </c>
    </row>
    <row r="345" spans="1:12" ht="15">
      <c r="A345" s="47"/>
      <c r="B345" s="23"/>
      <c r="C345" s="24"/>
      <c r="D345" s="29" t="s">
        <v>26</v>
      </c>
      <c r="E345" s="81" t="s">
        <v>53</v>
      </c>
      <c r="F345" s="62">
        <v>50</v>
      </c>
      <c r="G345" s="62">
        <v>2.7919999999999998</v>
      </c>
      <c r="H345" s="62">
        <v>0.28299999999999997</v>
      </c>
      <c r="I345" s="62">
        <v>18.55</v>
      </c>
      <c r="J345" s="62">
        <v>87.92</v>
      </c>
      <c r="K345" s="28">
        <v>95</v>
      </c>
      <c r="L345" s="27">
        <v>1.05</v>
      </c>
    </row>
    <row r="346" spans="1:12" ht="1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550</v>
      </c>
      <c r="G349" s="35">
        <f>SUM(G342:G348)</f>
        <v>18.002000000000002</v>
      </c>
      <c r="H349" s="35">
        <f>SUM(H342:H348)</f>
        <v>15.671799999999999</v>
      </c>
      <c r="I349" s="35">
        <f>SUM(I342:I348)</f>
        <v>71.239000000000004</v>
      </c>
      <c r="J349" s="35">
        <f>SUM(J342:J348)</f>
        <v>613.71999999999991</v>
      </c>
      <c r="K349" s="36"/>
      <c r="L349" s="35">
        <f>SUM(L342:L348)</f>
        <v>45.55</v>
      </c>
    </row>
    <row r="350" spans="1:12" ht="1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80" t="s">
        <v>58</v>
      </c>
      <c r="F354" s="62">
        <v>60</v>
      </c>
      <c r="G354" s="62">
        <v>9.5039999999999996</v>
      </c>
      <c r="H354" s="62">
        <v>10.179</v>
      </c>
      <c r="I354" s="62">
        <v>34.832999999999998</v>
      </c>
      <c r="J354" s="62">
        <v>75.87</v>
      </c>
      <c r="K354" s="28">
        <v>73</v>
      </c>
      <c r="L354" s="27">
        <v>5.4</v>
      </c>
    </row>
    <row r="355" spans="1:12" ht="15">
      <c r="A355" s="47"/>
      <c r="B355" s="23"/>
      <c r="C355" s="24"/>
      <c r="D355" s="29" t="s">
        <v>32</v>
      </c>
      <c r="E355" s="80" t="s">
        <v>88</v>
      </c>
      <c r="F355" s="62">
        <v>300</v>
      </c>
      <c r="G355" s="62">
        <v>4.1189999999999998</v>
      </c>
      <c r="H355" s="62">
        <v>4.7893999999999997</v>
      </c>
      <c r="I355" s="62">
        <v>27.407</v>
      </c>
      <c r="J355" s="62">
        <v>116.2</v>
      </c>
      <c r="K355" s="28">
        <v>170</v>
      </c>
      <c r="L355" s="27">
        <v>18</v>
      </c>
    </row>
    <row r="356" spans="1:12" ht="1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>
      <c r="A358" s="47"/>
      <c r="B358" s="23"/>
      <c r="C358" s="24"/>
      <c r="D358" s="29" t="s">
        <v>35</v>
      </c>
      <c r="E358" s="80" t="s">
        <v>67</v>
      </c>
      <c r="F358" s="62">
        <v>200</v>
      </c>
      <c r="G358" s="62">
        <v>0.56999999999999995</v>
      </c>
      <c r="H358" s="62">
        <v>7.9899999999999999E-2</v>
      </c>
      <c r="I358" s="62">
        <v>24.091999999999999</v>
      </c>
      <c r="J358" s="62">
        <v>99.36</v>
      </c>
      <c r="K358" s="28">
        <v>868</v>
      </c>
      <c r="L358" s="27">
        <v>10</v>
      </c>
    </row>
    <row r="359" spans="1:12" ht="15">
      <c r="A359" s="47"/>
      <c r="B359" s="23"/>
      <c r="C359" s="24"/>
      <c r="D359" s="29" t="s">
        <v>36</v>
      </c>
      <c r="E359" s="81" t="s">
        <v>53</v>
      </c>
      <c r="F359" s="62">
        <v>50</v>
      </c>
      <c r="G359" s="62">
        <v>2.7919999999999998</v>
      </c>
      <c r="H359" s="62">
        <v>0.28299999999999997</v>
      </c>
      <c r="I359" s="62">
        <v>18.55</v>
      </c>
      <c r="J359" s="62">
        <v>87.92</v>
      </c>
      <c r="K359" s="28"/>
      <c r="L359" s="27">
        <v>1.05</v>
      </c>
    </row>
    <row r="360" spans="1:12" ht="1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610</v>
      </c>
      <c r="G363" s="35">
        <f>SUM(G354:G362)</f>
        <v>16.984999999999999</v>
      </c>
      <c r="H363" s="35">
        <f>SUM(H354:H362)</f>
        <v>15.331299999999999</v>
      </c>
      <c r="I363" s="35">
        <f>SUM(I354:I362)</f>
        <v>104.88199999999999</v>
      </c>
      <c r="J363" s="35">
        <f>SUM(J354:J362)</f>
        <v>379.35</v>
      </c>
      <c r="K363" s="36"/>
      <c r="L363" s="35">
        <v>34.450000000000003</v>
      </c>
    </row>
    <row r="364" spans="1:12" ht="1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/>
    </row>
    <row r="369" spans="1:12" ht="1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thickBot="1">
      <c r="A383" s="49">
        <f>A342</f>
        <v>2</v>
      </c>
      <c r="B383" s="49">
        <f>B342</f>
        <v>2</v>
      </c>
      <c r="C383" s="112" t="s">
        <v>43</v>
      </c>
      <c r="D383" s="113"/>
      <c r="E383" s="44"/>
      <c r="F383" s="45">
        <f>F349+F353+F363+F368+F375+F382</f>
        <v>1160</v>
      </c>
      <c r="G383" s="45">
        <f>G349+G353+G363+G368+G375+G382</f>
        <v>34.987000000000002</v>
      </c>
      <c r="H383" s="45">
        <f>H349+H353+H363+H368+H375+H382</f>
        <v>31.003099999999996</v>
      </c>
      <c r="I383" s="45">
        <f>I349+I353+I363+I368+I375+I382</f>
        <v>176.12099999999998</v>
      </c>
      <c r="J383" s="45">
        <f>J349+J353+J363+J368+J375+J382</f>
        <v>993.06999999999994</v>
      </c>
      <c r="K383" s="46"/>
      <c r="L383" s="45">
        <v>80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77" t="s">
        <v>61</v>
      </c>
      <c r="F384" s="78">
        <v>100</v>
      </c>
      <c r="G384" s="78">
        <v>9.85</v>
      </c>
      <c r="H384" s="78">
        <v>12.755000000000001</v>
      </c>
      <c r="I384" s="79">
        <v>11.361000000000001</v>
      </c>
      <c r="J384" s="78">
        <v>209.12633600000001</v>
      </c>
      <c r="K384" s="21">
        <v>608</v>
      </c>
      <c r="L384" s="20">
        <v>37</v>
      </c>
    </row>
    <row r="385" spans="1:12" ht="15">
      <c r="A385" s="22"/>
      <c r="B385" s="23"/>
      <c r="C385" s="24"/>
      <c r="D385" s="25"/>
      <c r="E385" s="77" t="s">
        <v>62</v>
      </c>
      <c r="F385" s="78">
        <v>200</v>
      </c>
      <c r="G385" s="78">
        <v>8.2119999999999997</v>
      </c>
      <c r="H385" s="78">
        <v>5.3532999999999999</v>
      </c>
      <c r="I385" s="79">
        <v>35.914999999999999</v>
      </c>
      <c r="J385" s="78">
        <v>224.69</v>
      </c>
      <c r="K385" s="28">
        <v>302</v>
      </c>
      <c r="L385" s="27">
        <v>9</v>
      </c>
    </row>
    <row r="386" spans="1:12" ht="15">
      <c r="A386" s="22"/>
      <c r="B386" s="23"/>
      <c r="C386" s="24"/>
      <c r="D386" s="29" t="s">
        <v>25</v>
      </c>
      <c r="E386" s="77" t="s">
        <v>63</v>
      </c>
      <c r="F386" s="78" t="s">
        <v>64</v>
      </c>
      <c r="G386" s="78">
        <v>0.1</v>
      </c>
      <c r="H386" s="78">
        <v>0.02</v>
      </c>
      <c r="I386" s="79">
        <v>7.55</v>
      </c>
      <c r="J386" s="78">
        <v>28.5</v>
      </c>
      <c r="K386" s="28">
        <v>945</v>
      </c>
      <c r="L386" s="27">
        <v>7</v>
      </c>
    </row>
    <row r="387" spans="1:12" ht="15">
      <c r="A387" s="22"/>
      <c r="B387" s="23"/>
      <c r="C387" s="24"/>
      <c r="D387" s="29" t="s">
        <v>26</v>
      </c>
      <c r="E387" s="66" t="s">
        <v>53</v>
      </c>
      <c r="F387" s="78">
        <v>50</v>
      </c>
      <c r="G387" s="78">
        <v>2.7919999999999998</v>
      </c>
      <c r="H387" s="78">
        <v>0.28299999999999997</v>
      </c>
      <c r="I387" s="79">
        <v>18.55</v>
      </c>
      <c r="J387" s="78">
        <v>87.92</v>
      </c>
      <c r="K387" s="28">
        <v>95</v>
      </c>
      <c r="L387" s="27">
        <v>1.05</v>
      </c>
    </row>
    <row r="388" spans="1:12" ht="1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350</v>
      </c>
      <c r="G391" s="35">
        <f>SUM(G384:G390)</f>
        <v>20.954000000000001</v>
      </c>
      <c r="H391" s="35">
        <f>SUM(H384:H390)</f>
        <v>18.411300000000001</v>
      </c>
      <c r="I391" s="35">
        <f>SUM(I384:I390)</f>
        <v>73.375999999999991</v>
      </c>
      <c r="J391" s="35">
        <f>SUM(J384:J390)</f>
        <v>550.23633599999994</v>
      </c>
      <c r="K391" s="36"/>
      <c r="L391" s="35">
        <f>SUM(L384:L390)</f>
        <v>54.05</v>
      </c>
    </row>
    <row r="392" spans="1:12" ht="1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77" t="s">
        <v>65</v>
      </c>
      <c r="F396" s="78">
        <v>60</v>
      </c>
      <c r="G396" s="78">
        <v>0.71499999999999997</v>
      </c>
      <c r="H396" s="78">
        <v>10.045</v>
      </c>
      <c r="I396" s="79">
        <v>3.7949999999999999</v>
      </c>
      <c r="J396" s="78">
        <v>109.15</v>
      </c>
      <c r="K396" s="28">
        <v>61</v>
      </c>
      <c r="L396" s="27">
        <v>4.9000000000000004</v>
      </c>
    </row>
    <row r="397" spans="1:12" ht="15">
      <c r="A397" s="22"/>
      <c r="B397" s="23"/>
      <c r="C397" s="24"/>
      <c r="D397" s="29" t="s">
        <v>32</v>
      </c>
      <c r="E397" s="77" t="s">
        <v>66</v>
      </c>
      <c r="F397" s="78">
        <v>300</v>
      </c>
      <c r="G397" s="78">
        <v>2.5649999999999999</v>
      </c>
      <c r="H397" s="78">
        <v>2.7612999999999999</v>
      </c>
      <c r="I397" s="79">
        <v>18587</v>
      </c>
      <c r="J397" s="78">
        <v>109.5</v>
      </c>
      <c r="K397" s="28">
        <v>87</v>
      </c>
      <c r="L397" s="27">
        <v>10</v>
      </c>
    </row>
    <row r="398" spans="1:12" ht="1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22"/>
      <c r="B400" s="23"/>
      <c r="C400" s="24"/>
      <c r="D400" s="29" t="s">
        <v>35</v>
      </c>
      <c r="E400" s="77" t="s">
        <v>67</v>
      </c>
      <c r="F400" s="78">
        <v>200</v>
      </c>
      <c r="G400" s="78">
        <v>0.56999999999999995</v>
      </c>
      <c r="H400" s="78">
        <v>7.9899999999999999E-2</v>
      </c>
      <c r="I400" s="79">
        <v>24.091999999999999</v>
      </c>
      <c r="J400" s="78">
        <v>99.36</v>
      </c>
      <c r="K400" s="28">
        <v>868</v>
      </c>
      <c r="L400" s="27">
        <v>10</v>
      </c>
    </row>
    <row r="401" spans="1:12" ht="15">
      <c r="A401" s="22"/>
      <c r="B401" s="23"/>
      <c r="C401" s="24"/>
      <c r="D401" s="29" t="s">
        <v>36</v>
      </c>
      <c r="E401" s="66" t="s">
        <v>53</v>
      </c>
      <c r="F401" s="78">
        <v>50</v>
      </c>
      <c r="G401" s="78">
        <v>2.7919999999999998</v>
      </c>
      <c r="H401" s="78">
        <v>0.28299999999999997</v>
      </c>
      <c r="I401" s="79">
        <v>18.55</v>
      </c>
      <c r="J401" s="78">
        <v>87.92</v>
      </c>
      <c r="K401" s="28">
        <v>95</v>
      </c>
      <c r="L401" s="27">
        <v>1.05</v>
      </c>
    </row>
    <row r="402" spans="1:12" ht="1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610</v>
      </c>
      <c r="G405" s="35">
        <f>SUM(G396:G404)</f>
        <v>6.6419999999999995</v>
      </c>
      <c r="H405" s="35">
        <f>SUM(H396:H404)</f>
        <v>13.1692</v>
      </c>
      <c r="I405" s="35">
        <f>SUM(I396:I404)</f>
        <v>18633.436999999998</v>
      </c>
      <c r="J405" s="35">
        <f>SUM(J396:J404)</f>
        <v>405.93</v>
      </c>
      <c r="K405" s="36"/>
      <c r="L405" s="35">
        <v>25.95</v>
      </c>
    </row>
    <row r="406" spans="1:12" ht="1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/>
    </row>
    <row r="411" spans="1:12" ht="1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thickBot="1">
      <c r="A425" s="42">
        <f>A384</f>
        <v>2</v>
      </c>
      <c r="B425" s="43">
        <f>B384</f>
        <v>3</v>
      </c>
      <c r="C425" s="112" t="s">
        <v>43</v>
      </c>
      <c r="D425" s="113"/>
      <c r="E425" s="44"/>
      <c r="F425" s="45">
        <f>F391+F395+F405+F410+F417+F424</f>
        <v>960</v>
      </c>
      <c r="G425" s="45">
        <f>G391+G395+G405+G410+G417+G424</f>
        <v>27.596</v>
      </c>
      <c r="H425" s="45">
        <f>H391+H395+H405+H410+H417+H424</f>
        <v>31.580500000000001</v>
      </c>
      <c r="I425" s="45">
        <f>I391+I395+I405+I410+I417+I424</f>
        <v>18706.812999999998</v>
      </c>
      <c r="J425" s="45">
        <f>J391+J395+J405+J410+J417+J424</f>
        <v>956.166336</v>
      </c>
      <c r="K425" s="46"/>
      <c r="L425" s="45">
        <v>80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88" t="s">
        <v>89</v>
      </c>
      <c r="F426" s="82" t="s">
        <v>90</v>
      </c>
      <c r="G426" s="88">
        <v>11.43</v>
      </c>
      <c r="H426" s="88">
        <v>15.75</v>
      </c>
      <c r="I426" s="89">
        <v>2.5099999999999998</v>
      </c>
      <c r="J426" s="88">
        <v>197</v>
      </c>
      <c r="K426" s="21">
        <v>261</v>
      </c>
      <c r="L426" s="20">
        <v>29</v>
      </c>
    </row>
    <row r="427" spans="1:12" ht="15">
      <c r="A427" s="22"/>
      <c r="B427" s="23"/>
      <c r="C427" s="24"/>
      <c r="D427" s="25"/>
      <c r="E427" s="77" t="s">
        <v>91</v>
      </c>
      <c r="F427" s="77">
        <v>180</v>
      </c>
      <c r="G427" s="77">
        <v>3.0640000000000001</v>
      </c>
      <c r="H427" s="77">
        <v>4.4344999999999999</v>
      </c>
      <c r="I427" s="90">
        <v>20.047999999999998</v>
      </c>
      <c r="J427" s="77">
        <v>132.30000000000001</v>
      </c>
      <c r="K427" s="28">
        <v>694</v>
      </c>
      <c r="L427" s="27">
        <v>9</v>
      </c>
    </row>
    <row r="428" spans="1:12" ht="15">
      <c r="A428" s="22"/>
      <c r="B428" s="23"/>
      <c r="C428" s="24"/>
      <c r="D428" s="29" t="s">
        <v>25</v>
      </c>
      <c r="E428" s="64" t="s">
        <v>55</v>
      </c>
      <c r="F428" s="91">
        <v>200</v>
      </c>
      <c r="G428" s="91">
        <v>3.1</v>
      </c>
      <c r="H428" s="91">
        <v>3.2</v>
      </c>
      <c r="I428" s="92">
        <v>11.18</v>
      </c>
      <c r="J428" s="91">
        <v>85.92</v>
      </c>
      <c r="K428" s="28">
        <v>959</v>
      </c>
      <c r="L428" s="27">
        <v>7</v>
      </c>
    </row>
    <row r="429" spans="1:12" ht="15">
      <c r="A429" s="22"/>
      <c r="B429" s="23"/>
      <c r="C429" s="24"/>
      <c r="D429" s="29" t="s">
        <v>26</v>
      </c>
      <c r="E429" s="66" t="s">
        <v>53</v>
      </c>
      <c r="F429" s="77">
        <v>50</v>
      </c>
      <c r="G429" s="77">
        <v>2.7919999999999998</v>
      </c>
      <c r="H429" s="77">
        <v>0.28299999999999997</v>
      </c>
      <c r="I429" s="90">
        <v>18.55</v>
      </c>
      <c r="J429" s="77">
        <v>87.92</v>
      </c>
      <c r="K429" s="28">
        <v>95</v>
      </c>
      <c r="L429" s="27">
        <v>1.05</v>
      </c>
    </row>
    <row r="430" spans="1:12" ht="1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430</v>
      </c>
      <c r="G433" s="35">
        <f>SUM(G426:G432)</f>
        <v>20.386000000000003</v>
      </c>
      <c r="H433" s="35">
        <f>SUM(H426:H432)</f>
        <v>23.6675</v>
      </c>
      <c r="I433" s="35">
        <f>SUM(I426:I432)</f>
        <v>52.287999999999997</v>
      </c>
      <c r="J433" s="35">
        <f>SUM(J426:J432)</f>
        <v>503.14000000000004</v>
      </c>
      <c r="K433" s="36"/>
      <c r="L433" s="35">
        <f>SUM(L426:L432)</f>
        <v>46.05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88" t="s">
        <v>92</v>
      </c>
      <c r="F438" s="88">
        <v>60</v>
      </c>
      <c r="G438" s="88">
        <v>1.508</v>
      </c>
      <c r="H438" s="88">
        <v>1.0207999999999999</v>
      </c>
      <c r="I438" s="89">
        <v>8.0675000000000008</v>
      </c>
      <c r="J438" s="88">
        <v>5.5</v>
      </c>
      <c r="K438" s="28">
        <v>13</v>
      </c>
      <c r="L438" s="27">
        <v>12</v>
      </c>
    </row>
    <row r="439" spans="1:12" ht="15">
      <c r="A439" s="22"/>
      <c r="B439" s="23"/>
      <c r="C439" s="24"/>
      <c r="D439" s="29" t="s">
        <v>32</v>
      </c>
      <c r="E439" s="77" t="s">
        <v>93</v>
      </c>
      <c r="F439" s="77">
        <v>300</v>
      </c>
      <c r="G439" s="77">
        <v>1.754</v>
      </c>
      <c r="H439" s="77">
        <v>4.5716000000000001</v>
      </c>
      <c r="I439" s="90">
        <v>8.3082999999999991</v>
      </c>
      <c r="J439" s="77">
        <v>81.39</v>
      </c>
      <c r="K439" s="28">
        <v>204</v>
      </c>
      <c r="L439" s="27">
        <v>12.9</v>
      </c>
    </row>
    <row r="440" spans="1:12" ht="1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77" t="s">
        <v>70</v>
      </c>
      <c r="F442" s="77">
        <v>200</v>
      </c>
      <c r="G442" s="77">
        <v>0.224</v>
      </c>
      <c r="H442" s="77">
        <v>5.1700000000000003E-2</v>
      </c>
      <c r="I442" s="90">
        <v>13.768000000000001</v>
      </c>
      <c r="J442" s="77">
        <v>56.435299999999998</v>
      </c>
      <c r="K442" s="28">
        <v>377</v>
      </c>
      <c r="L442" s="27">
        <v>8</v>
      </c>
    </row>
    <row r="443" spans="1:12" ht="15">
      <c r="A443" s="22"/>
      <c r="B443" s="23"/>
      <c r="C443" s="24"/>
      <c r="D443" s="29" t="s">
        <v>36</v>
      </c>
      <c r="E443" s="66" t="s">
        <v>53</v>
      </c>
      <c r="F443" s="77">
        <v>50</v>
      </c>
      <c r="G443" s="77">
        <v>2.7919999999999998</v>
      </c>
      <c r="H443" s="77">
        <v>0.28299999999999997</v>
      </c>
      <c r="I443" s="90">
        <v>18.55</v>
      </c>
      <c r="J443" s="77">
        <v>87.92</v>
      </c>
      <c r="K443" s="28">
        <v>95</v>
      </c>
      <c r="L443" s="27">
        <v>1.05</v>
      </c>
    </row>
    <row r="444" spans="1:12" ht="1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610</v>
      </c>
      <c r="G447" s="35">
        <f>SUM(G438:G446)</f>
        <v>6.2780000000000005</v>
      </c>
      <c r="H447" s="35">
        <f>SUM(H438:H446)</f>
        <v>5.9271000000000003</v>
      </c>
      <c r="I447" s="35">
        <f>SUM(I438:I446)</f>
        <v>48.693799999999996</v>
      </c>
      <c r="J447" s="35">
        <f>SUM(J438:J446)</f>
        <v>231.24529999999999</v>
      </c>
      <c r="K447" s="36"/>
      <c r="L447" s="35">
        <v>33.950000000000003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/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thickBot="1">
      <c r="A467" s="42">
        <f>A426</f>
        <v>2</v>
      </c>
      <c r="B467" s="43">
        <f>B426</f>
        <v>4</v>
      </c>
      <c r="C467" s="112" t="s">
        <v>43</v>
      </c>
      <c r="D467" s="113"/>
      <c r="E467" s="44"/>
      <c r="F467" s="45">
        <f>F433+F437+F447+F452+F459+F466</f>
        <v>1040</v>
      </c>
      <c r="G467" s="45">
        <f>G433+G437+G447+G452+G459+G466</f>
        <v>26.664000000000001</v>
      </c>
      <c r="H467" s="45">
        <f>H433+H437+H447+H452+H459+H466</f>
        <v>29.5946</v>
      </c>
      <c r="I467" s="45">
        <f>I433+I437+I447+I452+I459+I466</f>
        <v>100.98179999999999</v>
      </c>
      <c r="J467" s="45">
        <f>J433+J437+J447+J452+J459+J466</f>
        <v>734.38530000000003</v>
      </c>
      <c r="K467" s="46"/>
      <c r="L467" s="45">
        <v>80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81" t="s">
        <v>74</v>
      </c>
      <c r="F468" s="62" t="s">
        <v>75</v>
      </c>
      <c r="G468" s="62">
        <v>20.25</v>
      </c>
      <c r="H468" s="62">
        <v>8.9933999999999994</v>
      </c>
      <c r="I468" s="62">
        <v>36.523000000000003</v>
      </c>
      <c r="J468" s="62">
        <v>354.64118400000001</v>
      </c>
      <c r="K468" s="21">
        <v>469</v>
      </c>
      <c r="L468" s="20">
        <v>40</v>
      </c>
    </row>
    <row r="469" spans="1:12" ht="1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>
      <c r="A470" s="22"/>
      <c r="B470" s="23"/>
      <c r="C470" s="24"/>
      <c r="D470" s="29" t="s">
        <v>25</v>
      </c>
      <c r="E470" s="83" t="s">
        <v>76</v>
      </c>
      <c r="F470" s="65">
        <v>200</v>
      </c>
      <c r="G470" s="65">
        <v>1.5509999999999999</v>
      </c>
      <c r="H470" s="65">
        <v>1.4529000000000001</v>
      </c>
      <c r="I470" s="65">
        <v>2.1749000000000001</v>
      </c>
      <c r="J470" s="65">
        <v>27.98</v>
      </c>
      <c r="K470" s="28">
        <v>945</v>
      </c>
      <c r="L470" s="27">
        <v>7</v>
      </c>
    </row>
    <row r="471" spans="1:12" ht="15">
      <c r="A471" s="22"/>
      <c r="B471" s="23"/>
      <c r="C471" s="24"/>
      <c r="D471" s="29" t="s">
        <v>26</v>
      </c>
      <c r="E471" s="81" t="s">
        <v>53</v>
      </c>
      <c r="F471" s="62">
        <v>50</v>
      </c>
      <c r="G471" s="62">
        <v>2.7919999999999998</v>
      </c>
      <c r="H471" s="62">
        <v>0.28299999999999997</v>
      </c>
      <c r="I471" s="62">
        <v>18.55</v>
      </c>
      <c r="J471" s="62">
        <v>87.92</v>
      </c>
      <c r="K471" s="28">
        <v>95</v>
      </c>
      <c r="L471" s="27">
        <v>1.05</v>
      </c>
    </row>
    <row r="472" spans="1:12" ht="1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250</v>
      </c>
      <c r="G475" s="35">
        <f>SUM(G468:G474)</f>
        <v>24.592999999999996</v>
      </c>
      <c r="H475" s="35">
        <f>SUM(H468:H474)</f>
        <v>10.729299999999999</v>
      </c>
      <c r="I475" s="35">
        <f>SUM(I468:I474)</f>
        <v>57.247900000000001</v>
      </c>
      <c r="J475" s="35">
        <f>SUM(J468:J474)</f>
        <v>470.54118400000004</v>
      </c>
      <c r="K475" s="36"/>
      <c r="L475" s="35">
        <f>SUM(L468:L474)</f>
        <v>48.05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93" t="s">
        <v>94</v>
      </c>
      <c r="F480" s="94">
        <v>100</v>
      </c>
      <c r="G480" s="94">
        <v>1.53</v>
      </c>
      <c r="H480" s="94">
        <v>5.07</v>
      </c>
      <c r="I480" s="94">
        <v>9.0299999999999994</v>
      </c>
      <c r="J480" s="94">
        <v>86.67</v>
      </c>
      <c r="K480" s="28">
        <v>79</v>
      </c>
      <c r="L480" s="27">
        <v>9.9</v>
      </c>
    </row>
    <row r="481" spans="1:12" ht="15">
      <c r="A481" s="22"/>
      <c r="B481" s="23"/>
      <c r="C481" s="24"/>
      <c r="D481" s="29" t="s">
        <v>32</v>
      </c>
      <c r="E481" s="95" t="s">
        <v>95</v>
      </c>
      <c r="F481" s="94">
        <v>300</v>
      </c>
      <c r="G481" s="94">
        <v>1.4179999999999999</v>
      </c>
      <c r="H481" s="94">
        <v>0.89829999999999999</v>
      </c>
      <c r="I481" s="94">
        <v>7.3414000000000001</v>
      </c>
      <c r="J481" s="94">
        <v>109.9</v>
      </c>
      <c r="K481" s="28">
        <v>308</v>
      </c>
      <c r="L481" s="27">
        <v>13</v>
      </c>
    </row>
    <row r="482" spans="1:12" ht="1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35</v>
      </c>
      <c r="E484" s="93" t="s">
        <v>96</v>
      </c>
      <c r="F484" s="94" t="s">
        <v>64</v>
      </c>
      <c r="G484" s="94">
        <v>0.1</v>
      </c>
      <c r="H484" s="94">
        <v>0.02</v>
      </c>
      <c r="I484" s="94">
        <v>7.55</v>
      </c>
      <c r="J484" s="94">
        <v>28.5</v>
      </c>
      <c r="K484" s="28">
        <v>943</v>
      </c>
      <c r="L484" s="27">
        <v>8</v>
      </c>
    </row>
    <row r="485" spans="1:12" ht="15">
      <c r="A485" s="22"/>
      <c r="B485" s="23"/>
      <c r="C485" s="24"/>
      <c r="D485" s="29" t="s">
        <v>36</v>
      </c>
      <c r="E485" s="95" t="s">
        <v>53</v>
      </c>
      <c r="F485" s="94">
        <v>50</v>
      </c>
      <c r="G485" s="94">
        <v>2.7919999999999998</v>
      </c>
      <c r="H485" s="94">
        <v>0.28299999999999997</v>
      </c>
      <c r="I485" s="94">
        <v>18.55</v>
      </c>
      <c r="J485" s="94">
        <v>87.92</v>
      </c>
      <c r="K485" s="28">
        <v>95</v>
      </c>
      <c r="L485" s="27">
        <v>1.05</v>
      </c>
    </row>
    <row r="486" spans="1:12" ht="1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450</v>
      </c>
      <c r="G489" s="35">
        <f>SUM(G480:G488)</f>
        <v>5.84</v>
      </c>
      <c r="H489" s="35">
        <f>SUM(H480:H488)</f>
        <v>6.2713000000000001</v>
      </c>
      <c r="I489" s="35">
        <f>SUM(I480:I488)</f>
        <v>42.471400000000003</v>
      </c>
      <c r="J489" s="35">
        <f>SUM(J480:J488)</f>
        <v>312.99</v>
      </c>
      <c r="K489" s="36"/>
      <c r="L489" s="35">
        <v>31.95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/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thickBot="1">
      <c r="A509" s="42">
        <f>A468</f>
        <v>2</v>
      </c>
      <c r="B509" s="43">
        <f>B468</f>
        <v>5</v>
      </c>
      <c r="C509" s="112" t="s">
        <v>43</v>
      </c>
      <c r="D509" s="113"/>
      <c r="E509" s="44"/>
      <c r="F509" s="45">
        <f>F475+F479+F489+F494+F501+F508</f>
        <v>700</v>
      </c>
      <c r="G509" s="45">
        <f>G475+G479+G489+G494+G501+G508</f>
        <v>30.432999999999996</v>
      </c>
      <c r="H509" s="45">
        <f>H475+H479+H489+H494+H501+H508</f>
        <v>17.000599999999999</v>
      </c>
      <c r="I509" s="53">
        <f>I475+I479+I489+I494+I501+I508</f>
        <v>99.719300000000004</v>
      </c>
      <c r="J509" s="45">
        <f>J475+J479+J489+J494+J501+J508</f>
        <v>783.53118400000005</v>
      </c>
      <c r="K509" s="46"/>
      <c r="L509" s="45">
        <v>80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88" t="s">
        <v>97</v>
      </c>
      <c r="F510" s="82" t="s">
        <v>98</v>
      </c>
      <c r="G510" s="88">
        <v>3.82</v>
      </c>
      <c r="H510" s="99">
        <v>9.1910000000000007</v>
      </c>
      <c r="I510" s="77">
        <v>21.893000000000001</v>
      </c>
      <c r="J510" s="105">
        <v>199.75</v>
      </c>
      <c r="K510" s="21">
        <v>167</v>
      </c>
      <c r="L510" s="20">
        <v>8</v>
      </c>
    </row>
    <row r="511" spans="1:12" ht="15">
      <c r="A511" s="22"/>
      <c r="B511" s="23"/>
      <c r="C511" s="24"/>
      <c r="D511" s="25"/>
      <c r="E511" s="26"/>
      <c r="F511" s="27"/>
      <c r="G511" s="27"/>
      <c r="H511" s="100"/>
      <c r="I511" s="111"/>
      <c r="J511" s="106"/>
      <c r="K511" s="28"/>
      <c r="L511" s="27"/>
    </row>
    <row r="512" spans="1:12" ht="15">
      <c r="A512" s="22"/>
      <c r="B512" s="23"/>
      <c r="C512" s="24"/>
      <c r="D512" s="29" t="s">
        <v>25</v>
      </c>
      <c r="E512" s="77" t="s">
        <v>70</v>
      </c>
      <c r="F512" s="77">
        <v>200</v>
      </c>
      <c r="G512" s="77">
        <v>0.224</v>
      </c>
      <c r="H512" s="101">
        <v>5.1700000000000003E-2</v>
      </c>
      <c r="I512" s="77">
        <v>13.768000000000001</v>
      </c>
      <c r="J512" s="107">
        <v>56.435299999999998</v>
      </c>
      <c r="K512" s="28">
        <v>377</v>
      </c>
      <c r="L512" s="27">
        <v>8</v>
      </c>
    </row>
    <row r="513" spans="1:12" ht="15">
      <c r="A513" s="22"/>
      <c r="B513" s="23"/>
      <c r="C513" s="24"/>
      <c r="D513" s="98" t="s">
        <v>26</v>
      </c>
      <c r="E513" s="77" t="s">
        <v>53</v>
      </c>
      <c r="F513" s="77">
        <v>50</v>
      </c>
      <c r="G513" s="77">
        <v>2.7919999999999998</v>
      </c>
      <c r="H513" s="101">
        <v>0.28299999999999997</v>
      </c>
      <c r="I513" s="77">
        <v>18.55</v>
      </c>
      <c r="J513" s="107">
        <v>87.92</v>
      </c>
      <c r="K513" s="74">
        <v>95</v>
      </c>
      <c r="L513" s="27">
        <v>1.05</v>
      </c>
    </row>
    <row r="514" spans="1:12" ht="15">
      <c r="A514" s="22"/>
      <c r="B514" s="23"/>
      <c r="C514" s="24"/>
      <c r="D514" s="29" t="s">
        <v>27</v>
      </c>
      <c r="E514" s="97"/>
      <c r="F514" s="72"/>
      <c r="G514" s="72"/>
      <c r="H514" s="102"/>
      <c r="I514" s="111"/>
      <c r="J514" s="108"/>
      <c r="K514" s="28"/>
      <c r="L514" s="27"/>
    </row>
    <row r="515" spans="1:12" ht="15">
      <c r="A515" s="22"/>
      <c r="B515" s="23"/>
      <c r="C515" s="24"/>
      <c r="D515" s="25"/>
      <c r="E515" s="66" t="s">
        <v>57</v>
      </c>
      <c r="F515" s="91">
        <v>15</v>
      </c>
      <c r="G515" s="91">
        <v>5.48</v>
      </c>
      <c r="H515" s="103">
        <v>4.43</v>
      </c>
      <c r="I515" s="91">
        <v>0</v>
      </c>
      <c r="J515" s="109">
        <v>53.75</v>
      </c>
      <c r="K515" s="28">
        <v>42</v>
      </c>
      <c r="L515" s="27">
        <v>5.5</v>
      </c>
    </row>
    <row r="516" spans="1:12" ht="15">
      <c r="A516" s="22"/>
      <c r="B516" s="23"/>
      <c r="C516" s="24"/>
      <c r="D516" s="25"/>
      <c r="E516" s="64" t="s">
        <v>56</v>
      </c>
      <c r="F516" s="77">
        <v>10</v>
      </c>
      <c r="G516" s="96">
        <v>0.6</v>
      </c>
      <c r="H516" s="104">
        <v>82.5</v>
      </c>
      <c r="I516" s="96">
        <v>0.9</v>
      </c>
      <c r="J516" s="110">
        <v>748.5</v>
      </c>
      <c r="K516" s="28">
        <v>41</v>
      </c>
      <c r="L516" s="27">
        <v>8</v>
      </c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275</v>
      </c>
      <c r="G517" s="35">
        <f>SUM(G510:G516)</f>
        <v>12.915999999999999</v>
      </c>
      <c r="H517" s="35">
        <f>SUM(H510:H516)</f>
        <v>96.455700000000007</v>
      </c>
      <c r="I517" s="75">
        <f>SUM(I510:I516)</f>
        <v>55.110999999999997</v>
      </c>
      <c r="J517" s="35">
        <f>SUM(J510:J516)</f>
        <v>1146.3552999999999</v>
      </c>
      <c r="K517" s="36"/>
      <c r="L517" s="35">
        <f>SUM(L510:L516)</f>
        <v>30.55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88" t="s">
        <v>99</v>
      </c>
      <c r="F522" s="88">
        <v>0.84</v>
      </c>
      <c r="G522" s="88">
        <v>0.84</v>
      </c>
      <c r="H522" s="88">
        <v>7.15</v>
      </c>
      <c r="I522" s="89">
        <v>4.7699999999999996</v>
      </c>
      <c r="J522" s="88">
        <v>86.79</v>
      </c>
      <c r="K522" s="28">
        <v>18</v>
      </c>
      <c r="L522" s="27">
        <v>5</v>
      </c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66" t="s">
        <v>61</v>
      </c>
      <c r="F524" s="77">
        <v>60</v>
      </c>
      <c r="G524" s="77">
        <v>9.85</v>
      </c>
      <c r="H524" s="77">
        <v>12.755000000000001</v>
      </c>
      <c r="I524" s="90">
        <v>11.361000000000001</v>
      </c>
      <c r="J524" s="77">
        <v>209.126</v>
      </c>
      <c r="K524" s="28">
        <v>608</v>
      </c>
      <c r="L524" s="27">
        <v>30.4</v>
      </c>
    </row>
    <row r="525" spans="1:12" ht="15">
      <c r="A525" s="22"/>
      <c r="B525" s="23"/>
      <c r="C525" s="24"/>
      <c r="D525" s="29" t="s">
        <v>34</v>
      </c>
      <c r="E525" s="66" t="s">
        <v>83</v>
      </c>
      <c r="F525" s="77">
        <v>4.4000000000000004</v>
      </c>
      <c r="G525" s="77">
        <v>4.4000000000000004</v>
      </c>
      <c r="H525" s="77">
        <v>3.9321000000000002</v>
      </c>
      <c r="I525" s="90">
        <v>27.33</v>
      </c>
      <c r="J525" s="77">
        <v>187.54</v>
      </c>
      <c r="K525" s="28">
        <v>309</v>
      </c>
      <c r="L525" s="27">
        <v>6</v>
      </c>
    </row>
    <row r="526" spans="1:12" ht="15">
      <c r="A526" s="22"/>
      <c r="B526" s="23"/>
      <c r="C526" s="24"/>
      <c r="D526" s="29" t="s">
        <v>35</v>
      </c>
      <c r="E526" s="77" t="s">
        <v>52</v>
      </c>
      <c r="F526" s="77">
        <v>0</v>
      </c>
      <c r="G526" s="77">
        <v>0</v>
      </c>
      <c r="H526" s="77">
        <v>0</v>
      </c>
      <c r="I526" s="90">
        <v>9.98</v>
      </c>
      <c r="J526" s="77">
        <v>119</v>
      </c>
      <c r="K526" s="28">
        <v>874</v>
      </c>
      <c r="L526" s="27">
        <v>7</v>
      </c>
    </row>
    <row r="527" spans="1:12" ht="15">
      <c r="A527" s="22"/>
      <c r="B527" s="23"/>
      <c r="C527" s="24"/>
      <c r="D527" s="29" t="s">
        <v>36</v>
      </c>
      <c r="E527" s="66" t="s">
        <v>53</v>
      </c>
      <c r="F527" s="77">
        <v>2.7919999999999998</v>
      </c>
      <c r="G527" s="77">
        <v>2.7919999999999998</v>
      </c>
      <c r="H527" s="77">
        <v>0.28299999999999997</v>
      </c>
      <c r="I527" s="90">
        <f>SUM(P11)</f>
        <v>0</v>
      </c>
      <c r="J527" s="77">
        <v>87.92</v>
      </c>
      <c r="K527" s="28">
        <v>95</v>
      </c>
      <c r="L527" s="27">
        <v>1.05</v>
      </c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68.032000000000011</v>
      </c>
      <c r="G531" s="35">
        <f>SUM(G522:G530)</f>
        <v>17.881999999999998</v>
      </c>
      <c r="H531" s="35">
        <f>SUM(H522:H530)</f>
        <v>24.120100000000001</v>
      </c>
      <c r="I531" s="35">
        <f>SUM(I522:I530)</f>
        <v>53.441000000000003</v>
      </c>
      <c r="J531" s="35">
        <f>SUM(J522:J530)</f>
        <v>690.37599999999998</v>
      </c>
      <c r="K531" s="36"/>
      <c r="L531" s="35">
        <v>49.45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/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thickBot="1">
      <c r="A551" s="42">
        <f>A510</f>
        <v>2</v>
      </c>
      <c r="B551" s="43">
        <f>B510</f>
        <v>6</v>
      </c>
      <c r="C551" s="112" t="s">
        <v>43</v>
      </c>
      <c r="D551" s="113"/>
      <c r="E551" s="44"/>
      <c r="F551" s="45">
        <f>F517+F521+F531+F536+F543+F550</f>
        <v>343.03200000000004</v>
      </c>
      <c r="G551" s="45">
        <f>G517+G521+G531+G536+G543+G550</f>
        <v>30.797999999999995</v>
      </c>
      <c r="H551" s="45">
        <f>H517+H521+H531+H536+H543+H550</f>
        <v>120.57580000000002</v>
      </c>
      <c r="I551" s="45">
        <f>I517+I521+I531+I536+I543+I550</f>
        <v>108.55199999999999</v>
      </c>
      <c r="J551" s="45">
        <f>J517+J521+J531+J536+J543+J550</f>
        <v>1836.7312999999999</v>
      </c>
      <c r="K551" s="46"/>
      <c r="L551" s="45">
        <v>80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ht="13.5" thickBot="1">
      <c r="A593" s="50">
        <f>A552</f>
        <v>2</v>
      </c>
      <c r="B593" s="51">
        <f>B552</f>
        <v>7</v>
      </c>
      <c r="C593" s="123" t="s">
        <v>43</v>
      </c>
      <c r="D593" s="124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ht="13.5" thickBot="1">
      <c r="A594" s="55"/>
      <c r="B594" s="56"/>
      <c r="C594" s="120" t="s">
        <v>44</v>
      </c>
      <c r="D594" s="121"/>
      <c r="E594" s="122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948.16933333333327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31.282499999999999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56.126133333333335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7990.9933666666648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1073.7974896666667</v>
      </c>
      <c r="K594" s="57"/>
      <c r="L594" s="57">
        <v>960</v>
      </c>
    </row>
  </sheetData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2023-10-12T08:35:06Z</dcterms:created>
  <dcterms:modified xsi:type="dcterms:W3CDTF">2023-10-23T01:56:47Z</dcterms:modified>
</cp:coreProperties>
</file>